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8055" yWindow="-150" windowWidth="11190" windowHeight="7215"/>
  </bookViews>
  <sheets>
    <sheet name="PRODUCER" sheetId="4" r:id="rId1"/>
    <sheet name="HANDLER" sheetId="5" r:id="rId2"/>
  </sheets>
  <definedNames>
    <definedName name="_xlnm.Print_Area" localSheetId="0">PRODUCER!$A$1:$BC$36</definedName>
  </definedNames>
  <calcPr calcId="145621"/>
</workbook>
</file>

<file path=xl/calcChain.xml><?xml version="1.0" encoding="utf-8"?>
<calcChain xmlns="http://schemas.openxmlformats.org/spreadsheetml/2006/main">
  <c r="AS13" i="5" l="1"/>
  <c r="AS19" i="4" l="1"/>
  <c r="AS22" i="5"/>
  <c r="AS20" i="5"/>
  <c r="AS24" i="5" s="1"/>
  <c r="AS11" i="5"/>
  <c r="AS7" i="5"/>
  <c r="AS4" i="5"/>
  <c r="AS2" i="5"/>
  <c r="AS15" i="5" l="1"/>
  <c r="AS28" i="5" s="1"/>
  <c r="AS26" i="4"/>
  <c r="AS6" i="4"/>
  <c r="AS8" i="4"/>
  <c r="AS10" i="4"/>
  <c r="AA13" i="4" l="1"/>
  <c r="AS14" i="4" s="1"/>
  <c r="AS16" i="4" s="1"/>
  <c r="AS21" i="4" s="1"/>
  <c r="AS28" i="4" l="1"/>
  <c r="AS30" i="4" l="1"/>
  <c r="AS34" i="4" s="1"/>
</calcChain>
</file>

<file path=xl/sharedStrings.xml><?xml version="1.0" encoding="utf-8"?>
<sst xmlns="http://schemas.openxmlformats.org/spreadsheetml/2006/main" count="36" uniqueCount="30">
  <si>
    <t>Certification Fee Total</t>
  </si>
  <si>
    <t>Total Additional Service Fees</t>
  </si>
  <si>
    <t>Additional Service Fees:</t>
  </si>
  <si>
    <t>Review of your operation's organic system plan to verify compliance with the equivalency agreement between the USDA National Organic Program and the Canadian Organic Regime (COR) so harvested product may be exported to Canada: $75</t>
  </si>
  <si>
    <t>Review of your operation's organic system plan to verify compliance with the equivalency agreement between the USDA National Organic Program and the European Community (EU) so harvested product may be exported to the EU: $75</t>
  </si>
  <si>
    <t>New Application fee:</t>
  </si>
  <si>
    <t>Minimum fee for certification as a handler of organic products = $1,500</t>
  </si>
  <si>
    <t>Review of your operation's organic system plan to verify compliance with the equivalency agreement between the USDA National Organic Program and the Canadian Organic Regime (COR) so finished product may be exported to Canada: $75</t>
  </si>
  <si>
    <t>Review of your operation's organic system plan to verify compliance with the equivalency agreement between the USDA National Organic Program and the European Community (EU) so finished product may be exported to the EU: $75</t>
  </si>
  <si>
    <t>If your operation has more than 50 acres under organic management, the minimum fee for organic crop production is $1,500 and you have a baseline of 5 production inputs</t>
  </si>
  <si>
    <t>Livestock Production Scope</t>
  </si>
  <si>
    <r>
      <rPr>
        <b/>
        <sz val="11"/>
        <rFont val="Times New Roman"/>
        <family val="1"/>
      </rPr>
      <t xml:space="preserve">Crop Production Subtotal: </t>
    </r>
    <r>
      <rPr>
        <sz val="11"/>
        <rFont val="Times New Roman"/>
        <family val="1"/>
      </rPr>
      <t>The certification fee for crop production for an operation that has less than 5,000 acres shall not exceed $4,200. The certification fee for crop production for an operation that has more than 5,000 acres shall not exceed $4,800</t>
    </r>
  </si>
  <si>
    <t>Enter the total number of acres under organic management</t>
  </si>
  <si>
    <t>TOTAL COST OF PRODUCER CERTIFICATION:</t>
  </si>
  <si>
    <t>The following services are offered by TDA in addition to organic certification and are not eligible for reimbursement through the USDA National Organic Certification Cost Share Program.</t>
  </si>
  <si>
    <r>
      <t xml:space="preserve">If your operation has 50 acres or less under organic management, the minimum fee for organic crop production is $1,000 and you have a baseline of 25 production inputs; </t>
    </r>
    <r>
      <rPr>
        <i/>
        <sz val="11"/>
        <rFont val="Times New Roman"/>
        <family val="1"/>
      </rPr>
      <t>or</t>
    </r>
  </si>
  <si>
    <t>Fee to add livestock production to your producer certification = $1,000</t>
  </si>
  <si>
    <t>TOTAL COST OF HANDLER CERTIFICATION:</t>
  </si>
  <si>
    <t>Operations with more than 5,000 acres of land incur an additional fee of $600</t>
  </si>
  <si>
    <t>If your operation conducts processing of multi-ingredient products and processes  25 or less multi-ingredient organic products: $250 per multi-ingredient organic processed product.</t>
  </si>
  <si>
    <t>If your operation conducts processing of multi-ingredient products and processes 26 or more multi-ingredient processed products: $6,250 for certification of the first 25 products and $100 for certification of each additional product.</t>
  </si>
  <si>
    <t>If your operation conducts processing of multi-ingredient organic products, enter the total number of multi-ingredient products here:</t>
  </si>
  <si>
    <t xml:space="preserve">Enter the total number of input products = </t>
  </si>
  <si>
    <t>Enter the total number of product labels &amp;/or label templates =</t>
  </si>
  <si>
    <t>Review of product labels or a label template(s) for compliance with §§ 205.303 - 205.306 of the NOP Regulations. (To be classified as a label template, organic claims made on the main label and any information content, use of the TDA organic logo, use of the USDA organic seal, and certified by statement must remain the same (i.e. size, color(s), and location on the label on the product packaging). Review fee of $200 per product label or label template.</t>
  </si>
  <si>
    <t xml:space="preserve">Certification Fee Total + Total Additional Service Fees = </t>
  </si>
  <si>
    <t>Baseline of production inputs for your operation =</t>
  </si>
  <si>
    <t>Review of the production inputs used or planned for use on your operation: $100 per each production input above the established baseline of production inputs for your operation.</t>
  </si>
  <si>
    <t>CALCULATOR FOR APPLYING FOR ORGANIC CERTIFICATION AS A PRODUCER</t>
  </si>
  <si>
    <t>CALCULATOR FOR APPLYING FOR ORGANIC CERTIFICATION AS A HANDLER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</si>
</sst>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10" x14ac:knownFonts="1">
    <font>
      <sz val="10"/>
      <name val="Arial"/>
    </font>
    <font>
      <sz val="10"/>
      <name val="Arial"/>
      <family val="2"/>
    </font>
    <font>
      <sz val="11"/>
      <name val="Times New Roman"/>
      <family val="1"/>
    </font>
    <font>
      <b/>
      <sz val="11"/>
      <name val="Times New Roman"/>
      <family val="1"/>
    </font>
    <font>
      <b/>
      <vertAlign val="superscript"/>
      <sz val="11"/>
      <name val="Times New Roman"/>
      <family val="1"/>
    </font>
    <font>
      <i/>
      <sz val="8"/>
      <name val="Times New Roman"/>
      <family val="1"/>
    </font>
    <font>
      <sz val="10"/>
      <name val="Times New Roman"/>
      <family val="1"/>
    </font>
    <font>
      <b/>
      <sz val="12"/>
      <name val="Times New Roman"/>
      <family val="1"/>
    </font>
    <font>
      <i/>
      <sz val="11"/>
      <name val="Times New Roman"/>
      <family val="1"/>
    </font>
    <font>
      <b/>
      <i/>
      <sz val="11"/>
      <name val="Times New Roman"/>
      <family val="1"/>
    </font>
  </fonts>
  <fills count="5">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rgb="FF92D050"/>
        <bgColor indexed="64"/>
      </patternFill>
    </fill>
  </fills>
  <borders count="20">
    <border>
      <left/>
      <right/>
      <top/>
      <bottom/>
      <diagonal/>
    </border>
    <border>
      <left/>
      <right/>
      <top/>
      <bottom style="thin">
        <color indexed="64"/>
      </bottom>
      <diagonal/>
    </border>
    <border>
      <left/>
      <right style="medium">
        <color indexed="64"/>
      </right>
      <top/>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double">
        <color indexed="64"/>
      </bottom>
      <diagonal/>
    </border>
    <border>
      <left/>
      <right/>
      <top style="medium">
        <color indexed="64"/>
      </top>
      <bottom style="double">
        <color indexed="64"/>
      </bottom>
      <diagonal/>
    </border>
    <border>
      <left/>
      <right/>
      <top/>
      <bottom style="double">
        <color indexed="64"/>
      </bottom>
      <diagonal/>
    </border>
    <border>
      <left/>
      <right style="medium">
        <color indexed="64"/>
      </right>
      <top/>
      <bottom style="double">
        <color indexed="64"/>
      </bottom>
      <diagonal/>
    </border>
  </borders>
  <cellStyleXfs count="2">
    <xf numFmtId="0" fontId="0" fillId="0" borderId="0"/>
    <xf numFmtId="44" fontId="1" fillId="0" borderId="0" applyFont="0" applyFill="0" applyBorder="0" applyAlignment="0" applyProtection="0"/>
  </cellStyleXfs>
  <cellXfs count="179">
    <xf numFmtId="0" fontId="0" fillId="0" borderId="0" xfId="0"/>
    <xf numFmtId="0" fontId="6" fillId="0" borderId="0" xfId="0" applyFont="1" applyBorder="1" applyAlignment="1"/>
    <xf numFmtId="0" fontId="2" fillId="0" borderId="0" xfId="0" applyFont="1" applyBorder="1" applyAlignment="1"/>
    <xf numFmtId="0" fontId="3" fillId="0" borderId="0" xfId="0" applyFont="1" applyBorder="1" applyAlignment="1"/>
    <xf numFmtId="44" fontId="3" fillId="0" borderId="4" xfId="1" applyFont="1" applyBorder="1" applyAlignment="1">
      <alignment horizontal="right"/>
    </xf>
    <xf numFmtId="44" fontId="3" fillId="0" borderId="6" xfId="1" applyFont="1" applyBorder="1" applyAlignment="1">
      <alignment horizontal="right"/>
    </xf>
    <xf numFmtId="164" fontId="3" fillId="0" borderId="0" xfId="0" applyNumberFormat="1" applyFont="1" applyBorder="1" applyAlignment="1">
      <alignment horizontal="left"/>
    </xf>
    <xf numFmtId="0" fontId="2" fillId="0" borderId="0" xfId="0" applyFont="1" applyBorder="1" applyAlignment="1" applyProtection="1">
      <alignment horizontal="left"/>
      <protection hidden="1"/>
    </xf>
    <xf numFmtId="0" fontId="7" fillId="0" borderId="0" xfId="0" applyFont="1" applyBorder="1" applyAlignment="1"/>
    <xf numFmtId="164" fontId="2" fillId="0" borderId="0" xfId="1" applyNumberFormat="1" applyFont="1" applyBorder="1" applyAlignment="1">
      <alignment horizontal="right"/>
    </xf>
    <xf numFmtId="164" fontId="2" fillId="0" borderId="2" xfId="1" applyNumberFormat="1" applyFont="1" applyBorder="1" applyAlignment="1">
      <alignment horizontal="right"/>
    </xf>
    <xf numFmtId="44" fontId="2" fillId="0" borderId="0" xfId="1" applyFont="1" applyBorder="1" applyAlignment="1">
      <alignment horizontal="right"/>
    </xf>
    <xf numFmtId="44" fontId="2" fillId="0" borderId="2" xfId="1" applyFont="1" applyBorder="1" applyAlignment="1">
      <alignment horizontal="right"/>
    </xf>
    <xf numFmtId="0" fontId="7" fillId="0" borderId="0" xfId="0" applyFont="1" applyBorder="1" applyAlignment="1">
      <alignment horizontal="center"/>
    </xf>
    <xf numFmtId="164" fontId="2" fillId="0" borderId="0" xfId="1" applyNumberFormat="1" applyFont="1" applyBorder="1" applyAlignment="1" applyProtection="1">
      <alignment horizontal="right"/>
    </xf>
    <xf numFmtId="164" fontId="2" fillId="0" borderId="2" xfId="1" applyNumberFormat="1" applyFont="1" applyBorder="1" applyAlignment="1" applyProtection="1">
      <alignment horizontal="right"/>
    </xf>
    <xf numFmtId="164" fontId="3" fillId="0" borderId="0" xfId="1" applyNumberFormat="1" applyFont="1" applyBorder="1" applyAlignment="1">
      <alignment horizontal="right"/>
    </xf>
    <xf numFmtId="164" fontId="3" fillId="0" borderId="2" xfId="1" applyNumberFormat="1" applyFont="1" applyBorder="1" applyAlignment="1">
      <alignment horizontal="right"/>
    </xf>
    <xf numFmtId="164" fontId="7" fillId="0" borderId="0" xfId="1" applyNumberFormat="1" applyFont="1" applyBorder="1" applyAlignment="1" applyProtection="1">
      <alignment horizontal="right"/>
    </xf>
    <xf numFmtId="164" fontId="7" fillId="0" borderId="2" xfId="1" applyNumberFormat="1" applyFont="1" applyBorder="1" applyAlignment="1" applyProtection="1">
      <alignment horizontal="right"/>
    </xf>
    <xf numFmtId="0" fontId="7" fillId="0" borderId="3" xfId="0" applyFont="1" applyBorder="1" applyAlignment="1">
      <alignment horizontal="center"/>
    </xf>
    <xf numFmtId="0" fontId="7" fillId="0" borderId="2" xfId="0" applyFont="1" applyBorder="1" applyAlignment="1">
      <alignment horizontal="center"/>
    </xf>
    <xf numFmtId="0" fontId="2" fillId="3" borderId="0" xfId="0" applyFont="1" applyFill="1" applyBorder="1" applyAlignment="1">
      <alignment horizontal="left"/>
    </xf>
    <xf numFmtId="0" fontId="7" fillId="3" borderId="0" xfId="0" applyFont="1" applyFill="1" applyBorder="1" applyAlignment="1">
      <alignment horizontal="center"/>
    </xf>
    <xf numFmtId="0" fontId="2" fillId="3" borderId="4" xfId="0" applyFont="1" applyFill="1" applyBorder="1" applyAlignment="1">
      <alignment horizontal="left"/>
    </xf>
    <xf numFmtId="0" fontId="2" fillId="3" borderId="0" xfId="0" applyFont="1" applyFill="1" applyBorder="1" applyAlignment="1" applyProtection="1">
      <protection locked="0"/>
    </xf>
    <xf numFmtId="0" fontId="6" fillId="3" borderId="0" xfId="0" applyFont="1" applyFill="1" applyBorder="1" applyAlignment="1" applyProtection="1">
      <protection locked="0"/>
    </xf>
    <xf numFmtId="0" fontId="2" fillId="3" borderId="0" xfId="0" applyFont="1" applyFill="1" applyBorder="1" applyAlignment="1" applyProtection="1">
      <alignment horizontal="left"/>
      <protection locked="0"/>
    </xf>
    <xf numFmtId="0" fontId="9" fillId="3" borderId="0" xfId="0" applyFont="1" applyFill="1" applyBorder="1" applyAlignment="1" applyProtection="1">
      <protection locked="0"/>
    </xf>
    <xf numFmtId="44" fontId="7" fillId="3" borderId="0" xfId="1" applyFont="1" applyFill="1" applyBorder="1" applyAlignment="1" applyProtection="1">
      <alignment horizontal="left"/>
      <protection locked="0"/>
    </xf>
    <xf numFmtId="0" fontId="7" fillId="3" borderId="0" xfId="0" applyFont="1" applyFill="1" applyBorder="1" applyAlignment="1" applyProtection="1">
      <protection locked="0"/>
    </xf>
    <xf numFmtId="0" fontId="7" fillId="3" borderId="0" xfId="0" applyFont="1" applyFill="1" applyBorder="1" applyAlignment="1" applyProtection="1">
      <alignment horizontal="center"/>
      <protection locked="0"/>
    </xf>
    <xf numFmtId="0" fontId="2" fillId="0" borderId="3" xfId="0" applyFont="1" applyBorder="1" applyAlignment="1">
      <alignment horizontal="left" wrapText="1"/>
    </xf>
    <xf numFmtId="0" fontId="2" fillId="0" borderId="0" xfId="0" applyFont="1" applyBorder="1" applyAlignment="1">
      <alignment horizontal="left" wrapText="1"/>
    </xf>
    <xf numFmtId="0" fontId="2" fillId="0" borderId="3" xfId="0" applyFont="1" applyBorder="1" applyAlignment="1">
      <alignment horizontal="left"/>
    </xf>
    <xf numFmtId="0" fontId="2" fillId="0" borderId="0" xfId="0" applyFont="1" applyBorder="1" applyAlignment="1">
      <alignment horizontal="left"/>
    </xf>
    <xf numFmtId="0" fontId="7" fillId="0" borderId="3" xfId="0" applyFont="1" applyBorder="1" applyAlignment="1">
      <alignment horizontal="left"/>
    </xf>
    <xf numFmtId="0" fontId="7" fillId="0" borderId="0" xfId="0" applyFont="1" applyBorder="1" applyAlignment="1">
      <alignment horizontal="left"/>
    </xf>
    <xf numFmtId="0" fontId="2" fillId="0" borderId="0" xfId="0" applyFont="1" applyAlignment="1">
      <alignment horizontal="left" wrapText="1"/>
    </xf>
    <xf numFmtId="0" fontId="2" fillId="3" borderId="0" xfId="0" applyFont="1" applyFill="1" applyAlignment="1">
      <alignment horizontal="left" wrapText="1"/>
    </xf>
    <xf numFmtId="0" fontId="2" fillId="0" borderId="0" xfId="0" applyFont="1" applyAlignment="1">
      <alignment horizontal="left"/>
    </xf>
    <xf numFmtId="0" fontId="2" fillId="0" borderId="0" xfId="0" applyFont="1" applyFill="1" applyAlignment="1">
      <alignment horizontal="left" wrapText="1"/>
    </xf>
    <xf numFmtId="49" fontId="2" fillId="0" borderId="0" xfId="0" applyNumberFormat="1" applyFont="1" applyBorder="1" applyAlignment="1" applyProtection="1">
      <alignment horizontal="left"/>
      <protection hidden="1"/>
    </xf>
    <xf numFmtId="0" fontId="3" fillId="0" borderId="3" xfId="0" applyFont="1" applyBorder="1" applyAlignment="1" applyProtection="1">
      <alignment horizontal="left" wrapText="1"/>
    </xf>
    <xf numFmtId="0" fontId="3" fillId="0" borderId="0" xfId="0" applyFont="1" applyBorder="1" applyAlignment="1" applyProtection="1">
      <alignment horizontal="left" wrapText="1"/>
    </xf>
    <xf numFmtId="0" fontId="2" fillId="0" borderId="0" xfId="0" applyFont="1" applyBorder="1" applyAlignment="1" applyProtection="1"/>
    <xf numFmtId="0" fontId="2" fillId="3" borderId="0" xfId="0" applyFont="1" applyFill="1" applyBorder="1" applyAlignment="1" applyProtection="1"/>
    <xf numFmtId="4" fontId="2" fillId="0" borderId="0" xfId="0" applyNumberFormat="1" applyFont="1" applyBorder="1" applyAlignment="1" applyProtection="1">
      <alignment horizontal="right"/>
    </xf>
    <xf numFmtId="4" fontId="2" fillId="0" borderId="2" xfId="0" applyNumberFormat="1" applyFont="1" applyBorder="1" applyAlignment="1" applyProtection="1">
      <alignment horizontal="right"/>
    </xf>
    <xf numFmtId="0" fontId="6" fillId="0" borderId="0" xfId="0" applyFont="1" applyBorder="1" applyAlignment="1" applyProtection="1"/>
    <xf numFmtId="0" fontId="2" fillId="0" borderId="0" xfId="0" applyFont="1" applyBorder="1" applyAlignment="1" applyProtection="1">
      <alignment horizontal="left"/>
    </xf>
    <xf numFmtId="0" fontId="6" fillId="3" borderId="0" xfId="0" applyFont="1" applyFill="1" applyBorder="1" applyAlignment="1" applyProtection="1"/>
    <xf numFmtId="0" fontId="2" fillId="3" borderId="0" xfId="0" applyFont="1" applyFill="1" applyBorder="1" applyAlignment="1" applyProtection="1">
      <alignment horizontal="left"/>
    </xf>
    <xf numFmtId="0" fontId="2" fillId="0" borderId="2" xfId="0" applyFont="1" applyBorder="1" applyAlignment="1" applyProtection="1">
      <alignment horizontal="left"/>
    </xf>
    <xf numFmtId="0" fontId="2" fillId="0" borderId="3" xfId="0" applyFont="1" applyBorder="1" applyAlignment="1" applyProtection="1">
      <alignment horizontal="left"/>
    </xf>
    <xf numFmtId="1" fontId="3" fillId="0" borderId="0" xfId="0" applyNumberFormat="1" applyFont="1" applyBorder="1" applyAlignment="1" applyProtection="1">
      <alignment horizontal="center"/>
    </xf>
    <xf numFmtId="0" fontId="3" fillId="0" borderId="3" xfId="0" applyFont="1" applyBorder="1" applyAlignment="1" applyProtection="1"/>
    <xf numFmtId="0" fontId="3" fillId="0" borderId="0" xfId="0" applyFont="1" applyBorder="1" applyAlignment="1" applyProtection="1"/>
    <xf numFmtId="164" fontId="3" fillId="0" borderId="0" xfId="0" applyNumberFormat="1" applyFont="1" applyBorder="1" applyAlignment="1" applyProtection="1">
      <alignment horizontal="left"/>
    </xf>
    <xf numFmtId="44" fontId="7" fillId="0" borderId="0" xfId="1" applyFont="1" applyBorder="1" applyAlignment="1" applyProtection="1">
      <alignment horizontal="right"/>
    </xf>
    <xf numFmtId="44" fontId="7" fillId="3" borderId="0" xfId="1" applyFont="1" applyFill="1" applyBorder="1" applyAlignment="1" applyProtection="1">
      <alignment horizontal="right"/>
    </xf>
    <xf numFmtId="44" fontId="2" fillId="0" borderId="0" xfId="1" applyFont="1" applyBorder="1" applyAlignment="1" applyProtection="1">
      <alignment horizontal="right"/>
    </xf>
    <xf numFmtId="44" fontId="2" fillId="0" borderId="2" xfId="1" applyFont="1" applyBorder="1" applyAlignment="1" applyProtection="1">
      <alignment horizontal="right"/>
    </xf>
    <xf numFmtId="0" fontId="2" fillId="0" borderId="5" xfId="0" applyFont="1" applyBorder="1" applyAlignment="1" applyProtection="1">
      <alignment horizontal="left"/>
    </xf>
    <xf numFmtId="0" fontId="2" fillId="0" borderId="4" xfId="0" applyFont="1" applyBorder="1" applyAlignment="1" applyProtection="1">
      <alignment horizontal="left"/>
    </xf>
    <xf numFmtId="0" fontId="2" fillId="0" borderId="4" xfId="0" applyFont="1" applyBorder="1" applyAlignment="1" applyProtection="1"/>
    <xf numFmtId="0" fontId="6" fillId="0" borderId="4" xfId="0" applyFont="1" applyBorder="1" applyAlignment="1" applyProtection="1"/>
    <xf numFmtId="0" fontId="6" fillId="3" borderId="4" xfId="0" applyFont="1" applyFill="1" applyBorder="1" applyAlignment="1" applyProtection="1"/>
    <xf numFmtId="0" fontId="6" fillId="0" borderId="6" xfId="0" applyFont="1" applyBorder="1" applyAlignment="1" applyProtection="1"/>
    <xf numFmtId="0" fontId="2" fillId="0" borderId="0" xfId="0" applyFont="1" applyAlignment="1" applyProtection="1">
      <alignment horizontal="left" wrapText="1"/>
    </xf>
    <xf numFmtId="49" fontId="2" fillId="0" borderId="0" xfId="0" applyNumberFormat="1" applyFont="1" applyBorder="1" applyAlignment="1" applyProtection="1">
      <alignment horizontal="left"/>
    </xf>
    <xf numFmtId="0" fontId="2" fillId="3" borderId="0" xfId="0" applyFont="1" applyFill="1" applyAlignment="1" applyProtection="1">
      <alignment horizontal="left" wrapText="1"/>
    </xf>
    <xf numFmtId="0" fontId="5" fillId="0" borderId="0" xfId="0" applyFont="1" applyAlignment="1" applyProtection="1">
      <alignment horizontal="center" wrapText="1"/>
    </xf>
    <xf numFmtId="0" fontId="2" fillId="0" borderId="3" xfId="0" applyFont="1" applyFill="1" applyBorder="1" applyAlignment="1" applyProtection="1">
      <alignment horizontal="left"/>
    </xf>
    <xf numFmtId="0" fontId="2" fillId="0" borderId="0" xfId="0" applyFont="1" applyFill="1" applyBorder="1" applyAlignment="1" applyProtection="1">
      <alignment horizontal="left"/>
    </xf>
    <xf numFmtId="0" fontId="2" fillId="0" borderId="0" xfId="0" applyFont="1" applyFill="1" applyBorder="1" applyAlignment="1" applyProtection="1"/>
    <xf numFmtId="164" fontId="7" fillId="0" borderId="0" xfId="1" applyNumberFormat="1" applyFont="1" applyFill="1" applyBorder="1" applyAlignment="1" applyProtection="1">
      <alignment horizontal="right"/>
    </xf>
    <xf numFmtId="164" fontId="7" fillId="0" borderId="2" xfId="1" applyNumberFormat="1" applyFont="1" applyFill="1" applyBorder="1" applyAlignment="1" applyProtection="1">
      <alignment horizontal="right"/>
    </xf>
    <xf numFmtId="0" fontId="2" fillId="0" borderId="0" xfId="0" applyFont="1" applyFill="1" applyBorder="1" applyAlignment="1" applyProtection="1">
      <alignment horizontal="left" wrapText="1"/>
    </xf>
    <xf numFmtId="0" fontId="2" fillId="0" borderId="2" xfId="0" applyFont="1" applyFill="1" applyBorder="1" applyAlignment="1" applyProtection="1">
      <alignment horizontal="left" wrapText="1"/>
    </xf>
    <xf numFmtId="0" fontId="2" fillId="0" borderId="3" xfId="0" applyFont="1" applyBorder="1" applyAlignment="1" applyProtection="1">
      <alignment horizontal="left"/>
    </xf>
    <xf numFmtId="0" fontId="2" fillId="0" borderId="0" xfId="0" applyFont="1" applyBorder="1" applyAlignment="1" applyProtection="1">
      <alignment horizontal="left"/>
    </xf>
    <xf numFmtId="0" fontId="2" fillId="0" borderId="0" xfId="0" applyFont="1" applyBorder="1" applyAlignment="1">
      <alignment horizontal="left" wrapText="1"/>
    </xf>
    <xf numFmtId="0" fontId="2" fillId="0" borderId="0" xfId="0" applyFont="1" applyBorder="1" applyAlignment="1">
      <alignment horizontal="left"/>
    </xf>
    <xf numFmtId="0" fontId="2" fillId="0" borderId="0" xfId="0" applyFont="1" applyFill="1" applyBorder="1" applyAlignment="1">
      <alignment horizontal="left"/>
    </xf>
    <xf numFmtId="0" fontId="5" fillId="0" borderId="0" xfId="0" applyFont="1" applyAlignment="1">
      <alignment horizontal="center" wrapText="1"/>
    </xf>
    <xf numFmtId="0" fontId="2" fillId="0" borderId="5" xfId="0" applyFont="1" applyBorder="1" applyAlignment="1">
      <alignment horizontal="left"/>
    </xf>
    <xf numFmtId="0" fontId="2" fillId="0" borderId="4" xfId="0" applyFont="1" applyBorder="1" applyAlignment="1">
      <alignment horizontal="left"/>
    </xf>
    <xf numFmtId="0" fontId="2" fillId="0" borderId="3" xfId="0" applyFont="1" applyBorder="1" applyAlignment="1" applyProtection="1">
      <alignment horizontal="left" wrapText="1"/>
    </xf>
    <xf numFmtId="0" fontId="2" fillId="0" borderId="0" xfId="0" applyFont="1" applyBorder="1" applyAlignment="1" applyProtection="1">
      <alignment horizontal="left" wrapText="1"/>
    </xf>
    <xf numFmtId="0" fontId="7" fillId="0" borderId="3" xfId="0" applyFont="1" applyBorder="1" applyAlignment="1" applyProtection="1">
      <alignment horizontal="left"/>
    </xf>
    <xf numFmtId="0" fontId="7" fillId="0" borderId="0" xfId="0" applyFont="1" applyBorder="1" applyAlignment="1" applyProtection="1">
      <alignment horizontal="left"/>
    </xf>
    <xf numFmtId="0" fontId="2" fillId="0" borderId="0" xfId="0" applyFont="1" applyFill="1" applyBorder="1" applyAlignment="1">
      <alignment horizontal="left" wrapText="1"/>
    </xf>
    <xf numFmtId="164" fontId="2" fillId="0" borderId="0" xfId="1" applyNumberFormat="1" applyFont="1" applyFill="1" applyBorder="1" applyAlignment="1" applyProtection="1">
      <alignment horizontal="right"/>
    </xf>
    <xf numFmtId="164" fontId="2" fillId="0" borderId="2" xfId="1" applyNumberFormat="1" applyFont="1" applyFill="1" applyBorder="1" applyAlignment="1" applyProtection="1">
      <alignment horizontal="right"/>
    </xf>
    <xf numFmtId="0" fontId="2" fillId="0" borderId="3" xfId="0" applyFont="1" applyFill="1" applyBorder="1" applyAlignment="1" applyProtection="1">
      <alignment horizontal="left" wrapText="1"/>
    </xf>
    <xf numFmtId="4" fontId="2" fillId="0" borderId="0" xfId="0" applyNumberFormat="1" applyFont="1" applyFill="1" applyBorder="1" applyAlignment="1" applyProtection="1">
      <alignment horizontal="left" wrapText="1"/>
    </xf>
    <xf numFmtId="4" fontId="2" fillId="0" borderId="2" xfId="0" applyNumberFormat="1" applyFont="1" applyFill="1" applyBorder="1" applyAlignment="1" applyProtection="1">
      <alignment horizontal="left" wrapText="1"/>
    </xf>
    <xf numFmtId="44" fontId="7" fillId="3" borderId="0" xfId="1" applyFont="1" applyFill="1" applyBorder="1" applyAlignment="1" applyProtection="1"/>
    <xf numFmtId="0" fontId="7" fillId="3" borderId="0" xfId="0" applyFont="1" applyFill="1" applyBorder="1" applyAlignment="1" applyProtection="1"/>
    <xf numFmtId="0" fontId="7" fillId="0" borderId="0" xfId="0" applyFont="1" applyBorder="1" applyAlignment="1" applyProtection="1"/>
    <xf numFmtId="0" fontId="7" fillId="0" borderId="0" xfId="0" applyFont="1" applyBorder="1" applyAlignment="1" applyProtection="1">
      <alignment horizontal="center"/>
    </xf>
    <xf numFmtId="0" fontId="7" fillId="3" borderId="0" xfId="0" applyFont="1" applyFill="1" applyBorder="1" applyAlignment="1" applyProtection="1">
      <alignment horizontal="center"/>
    </xf>
    <xf numFmtId="44" fontId="3" fillId="0" borderId="0" xfId="1" applyFont="1" applyBorder="1" applyAlignment="1" applyProtection="1">
      <alignment horizontal="right"/>
    </xf>
    <xf numFmtId="44" fontId="3" fillId="0" borderId="2" xfId="1" applyFont="1" applyBorder="1" applyAlignment="1" applyProtection="1">
      <alignment horizontal="right"/>
    </xf>
    <xf numFmtId="0" fontId="7" fillId="0" borderId="3" xfId="0" applyFont="1" applyBorder="1" applyAlignment="1" applyProtection="1">
      <alignment horizontal="center"/>
    </xf>
    <xf numFmtId="0" fontId="7" fillId="0" borderId="2" xfId="0" applyFont="1" applyBorder="1" applyAlignment="1" applyProtection="1">
      <alignment horizontal="center"/>
    </xf>
    <xf numFmtId="164" fontId="2" fillId="0" borderId="1" xfId="1" applyNumberFormat="1" applyFont="1" applyBorder="1" applyAlignment="1" applyProtection="1">
      <alignment horizontal="right"/>
    </xf>
    <xf numFmtId="164" fontId="2" fillId="0" borderId="11" xfId="1" applyNumberFormat="1" applyFont="1" applyBorder="1" applyAlignment="1" applyProtection="1">
      <alignment horizontal="right"/>
    </xf>
    <xf numFmtId="0" fontId="2" fillId="0" borderId="3" xfId="0" applyFont="1" applyBorder="1" applyAlignment="1" applyProtection="1">
      <alignment horizontal="left" wrapText="1"/>
    </xf>
    <xf numFmtId="0" fontId="2" fillId="0" borderId="0" xfId="0" applyFont="1" applyBorder="1" applyAlignment="1" applyProtection="1">
      <alignment horizontal="left" wrapText="1"/>
    </xf>
    <xf numFmtId="164" fontId="7" fillId="0" borderId="17" xfId="1" applyNumberFormat="1" applyFont="1" applyBorder="1" applyAlignment="1" applyProtection="1">
      <alignment horizontal="right"/>
    </xf>
    <xf numFmtId="164" fontId="7" fillId="0" borderId="16" xfId="1" applyNumberFormat="1" applyFont="1" applyBorder="1" applyAlignment="1" applyProtection="1">
      <alignment horizontal="right"/>
    </xf>
    <xf numFmtId="164" fontId="2" fillId="0" borderId="1" xfId="1" applyNumberFormat="1" applyFont="1" applyBorder="1" applyAlignment="1">
      <alignment horizontal="right"/>
    </xf>
    <xf numFmtId="164" fontId="2" fillId="0" borderId="11" xfId="1" applyNumberFormat="1" applyFont="1" applyBorder="1" applyAlignment="1">
      <alignment horizontal="right"/>
    </xf>
    <xf numFmtId="1" fontId="3" fillId="0" borderId="1" xfId="0" applyNumberFormat="1" applyFont="1" applyBorder="1" applyAlignment="1" applyProtection="1">
      <alignment horizontal="center"/>
    </xf>
    <xf numFmtId="0" fontId="8" fillId="0" borderId="3" xfId="0" applyFont="1" applyBorder="1" applyAlignment="1">
      <alignment horizontal="left" wrapText="1"/>
    </xf>
    <xf numFmtId="0" fontId="8" fillId="0" borderId="0" xfId="0" applyFont="1" applyBorder="1" applyAlignment="1">
      <alignment horizontal="left" wrapText="1"/>
    </xf>
    <xf numFmtId="0" fontId="8" fillId="0" borderId="2" xfId="0" applyFont="1" applyBorder="1" applyAlignment="1">
      <alignment horizontal="left" wrapText="1"/>
    </xf>
    <xf numFmtId="0" fontId="7" fillId="0" borderId="12" xfId="0" applyFont="1" applyBorder="1" applyAlignment="1">
      <alignment horizontal="center"/>
    </xf>
    <xf numFmtId="0" fontId="7" fillId="0" borderId="9" xfId="0" applyFont="1" applyBorder="1" applyAlignment="1">
      <alignment horizontal="center"/>
    </xf>
    <xf numFmtId="0" fontId="7" fillId="0" borderId="10" xfId="0" applyFont="1" applyBorder="1" applyAlignment="1">
      <alignment horizontal="center"/>
    </xf>
    <xf numFmtId="0" fontId="7" fillId="0" borderId="3" xfId="0" applyFont="1" applyBorder="1" applyAlignment="1" applyProtection="1">
      <alignment horizontal="left"/>
    </xf>
    <xf numFmtId="0" fontId="7" fillId="0" borderId="0" xfId="0" applyFont="1" applyBorder="1" applyAlignment="1" applyProtection="1">
      <alignment horizontal="left"/>
    </xf>
    <xf numFmtId="0" fontId="7" fillId="0" borderId="0" xfId="0" applyFont="1" applyBorder="1" applyAlignment="1">
      <alignment horizontal="right"/>
    </xf>
    <xf numFmtId="0" fontId="2" fillId="0" borderId="3" xfId="0" applyFont="1" applyBorder="1" applyAlignment="1">
      <alignment horizontal="left" wrapText="1"/>
    </xf>
    <xf numFmtId="0" fontId="2" fillId="0" borderId="0" xfId="0" applyFont="1" applyBorder="1" applyAlignment="1">
      <alignment horizontal="left" wrapText="1"/>
    </xf>
    <xf numFmtId="164" fontId="7" fillId="0" borderId="18" xfId="1" applyNumberFormat="1" applyFont="1" applyBorder="1" applyAlignment="1">
      <alignment horizontal="right"/>
    </xf>
    <xf numFmtId="164" fontId="7" fillId="0" borderId="19" xfId="1" applyNumberFormat="1" applyFont="1" applyBorder="1" applyAlignment="1">
      <alignment horizontal="right"/>
    </xf>
    <xf numFmtId="164" fontId="3" fillId="0" borderId="4" xfId="1" applyNumberFormat="1" applyFont="1" applyFill="1" applyBorder="1" applyAlignment="1" applyProtection="1">
      <alignment horizontal="right"/>
    </xf>
    <xf numFmtId="164" fontId="3" fillId="0" borderId="6" xfId="1" applyNumberFormat="1" applyFont="1" applyFill="1" applyBorder="1" applyAlignment="1" applyProtection="1">
      <alignment horizontal="right"/>
    </xf>
    <xf numFmtId="164" fontId="7" fillId="0" borderId="7" xfId="1" applyNumberFormat="1" applyFont="1" applyBorder="1" applyAlignment="1">
      <alignment horizontal="right"/>
    </xf>
    <xf numFmtId="44" fontId="7" fillId="0" borderId="7" xfId="1" applyFont="1" applyBorder="1" applyAlignment="1">
      <alignment horizontal="right"/>
    </xf>
    <xf numFmtId="44" fontId="7" fillId="0" borderId="8" xfId="1" applyFont="1" applyBorder="1" applyAlignment="1">
      <alignment horizontal="right"/>
    </xf>
    <xf numFmtId="0" fontId="2" fillId="0" borderId="3" xfId="0" applyFont="1" applyBorder="1" applyAlignment="1">
      <alignment horizontal="right"/>
    </xf>
    <xf numFmtId="0" fontId="2" fillId="0" borderId="0" xfId="0" applyFont="1" applyBorder="1" applyAlignment="1">
      <alignment horizontal="right"/>
    </xf>
    <xf numFmtId="0" fontId="9" fillId="0" borderId="0" xfId="0" applyFont="1" applyBorder="1" applyAlignment="1" applyProtection="1">
      <alignment horizontal="left"/>
    </xf>
    <xf numFmtId="0" fontId="3" fillId="2" borderId="13" xfId="0" applyFont="1" applyFill="1" applyBorder="1" applyAlignment="1">
      <alignment horizontal="left" wrapText="1"/>
    </xf>
    <xf numFmtId="0" fontId="6" fillId="0" borderId="14" xfId="0" applyFont="1" applyBorder="1" applyAlignment="1"/>
    <xf numFmtId="0" fontId="6" fillId="0" borderId="15" xfId="0" applyFont="1" applyBorder="1" applyAlignment="1"/>
    <xf numFmtId="0" fontId="7" fillId="0" borderId="3" xfId="0" applyFont="1" applyBorder="1" applyAlignment="1">
      <alignment horizontal="left"/>
    </xf>
    <xf numFmtId="0" fontId="7" fillId="0" borderId="0" xfId="0" applyFont="1" applyBorder="1" applyAlignment="1">
      <alignment horizontal="left"/>
    </xf>
    <xf numFmtId="164" fontId="3" fillId="0" borderId="18" xfId="1" applyNumberFormat="1" applyFont="1" applyBorder="1" applyAlignment="1">
      <alignment horizontal="right"/>
    </xf>
    <xf numFmtId="164" fontId="3" fillId="0" borderId="19" xfId="1" applyNumberFormat="1" applyFont="1" applyBorder="1" applyAlignment="1">
      <alignment horizontal="right"/>
    </xf>
    <xf numFmtId="1" fontId="3" fillId="4" borderId="1" xfId="0" applyNumberFormat="1" applyFont="1" applyFill="1" applyBorder="1" applyAlignment="1" applyProtection="1">
      <alignment horizontal="center"/>
      <protection locked="0"/>
    </xf>
    <xf numFmtId="0" fontId="9" fillId="0" borderId="3" xfId="0" applyFont="1" applyBorder="1" applyAlignment="1">
      <alignment horizontal="left" wrapText="1"/>
    </xf>
    <xf numFmtId="0" fontId="9" fillId="0" borderId="0" xfId="0" applyFont="1" applyBorder="1" applyAlignment="1">
      <alignment horizontal="left" wrapText="1"/>
    </xf>
    <xf numFmtId="4" fontId="2" fillId="4" borderId="1" xfId="0" applyNumberFormat="1" applyFont="1" applyFill="1" applyBorder="1" applyAlignment="1" applyProtection="1">
      <alignment horizontal="right"/>
      <protection locked="0"/>
    </xf>
    <xf numFmtId="4" fontId="2" fillId="4" borderId="11" xfId="0" applyNumberFormat="1" applyFont="1" applyFill="1" applyBorder="1" applyAlignment="1" applyProtection="1">
      <alignment horizontal="right"/>
      <protection locked="0"/>
    </xf>
    <xf numFmtId="164" fontId="3" fillId="0" borderId="4" xfId="1" applyNumberFormat="1" applyFont="1" applyBorder="1" applyAlignment="1" applyProtection="1">
      <alignment horizontal="right"/>
    </xf>
    <xf numFmtId="164" fontId="3" fillId="0" borderId="6" xfId="1" applyNumberFormat="1" applyFont="1" applyBorder="1" applyAlignment="1" applyProtection="1">
      <alignment horizontal="right"/>
    </xf>
    <xf numFmtId="0" fontId="2" fillId="0" borderId="3" xfId="0" applyFont="1" applyBorder="1" applyAlignment="1">
      <alignment horizontal="left"/>
    </xf>
    <xf numFmtId="0" fontId="2" fillId="0" borderId="0" xfId="0" applyFont="1" applyBorder="1" applyAlignment="1">
      <alignment horizontal="left"/>
    </xf>
    <xf numFmtId="0" fontId="2" fillId="0" borderId="3" xfId="0" applyFont="1" applyBorder="1" applyAlignment="1" applyProtection="1">
      <alignment horizontal="right"/>
    </xf>
    <xf numFmtId="0" fontId="2" fillId="0" borderId="0" xfId="0" applyFont="1" applyBorder="1" applyAlignment="1" applyProtection="1">
      <alignment horizontal="right"/>
    </xf>
    <xf numFmtId="164" fontId="7" fillId="0" borderId="7" xfId="1" applyNumberFormat="1" applyFont="1" applyBorder="1" applyAlignment="1" applyProtection="1">
      <alignment horizontal="right"/>
    </xf>
    <xf numFmtId="164" fontId="7" fillId="0" borderId="8" xfId="1" applyNumberFormat="1" applyFont="1" applyBorder="1" applyAlignment="1" applyProtection="1">
      <alignment horizontal="right"/>
    </xf>
    <xf numFmtId="0" fontId="2" fillId="0" borderId="3" xfId="0" applyFont="1" applyFill="1" applyBorder="1" applyAlignment="1" applyProtection="1">
      <alignment horizontal="left" wrapText="1"/>
    </xf>
    <xf numFmtId="0" fontId="2" fillId="0" borderId="0" xfId="0" applyFont="1" applyFill="1" applyBorder="1" applyAlignment="1" applyProtection="1">
      <alignment horizontal="left" wrapText="1"/>
    </xf>
    <xf numFmtId="164" fontId="2" fillId="0" borderId="1" xfId="1" applyNumberFormat="1" applyFont="1" applyFill="1" applyBorder="1" applyAlignment="1" applyProtection="1">
      <alignment horizontal="right"/>
    </xf>
    <xf numFmtId="164" fontId="2" fillId="0" borderId="11" xfId="1" applyNumberFormat="1" applyFont="1" applyFill="1" applyBorder="1" applyAlignment="1" applyProtection="1">
      <alignment horizontal="right"/>
    </xf>
    <xf numFmtId="0" fontId="7" fillId="0" borderId="0" xfId="0" applyFont="1" applyBorder="1" applyAlignment="1" applyProtection="1">
      <alignment horizontal="right"/>
    </xf>
    <xf numFmtId="0" fontId="8" fillId="0" borderId="3" xfId="0" applyFont="1" applyBorder="1" applyAlignment="1" applyProtection="1">
      <alignment horizontal="left" wrapText="1"/>
    </xf>
    <xf numFmtId="0" fontId="8" fillId="0" borderId="0" xfId="0" applyFont="1" applyBorder="1" applyAlignment="1" applyProtection="1">
      <alignment horizontal="left" wrapText="1"/>
    </xf>
    <xf numFmtId="0" fontId="8" fillId="0" borderId="2" xfId="0" applyFont="1" applyBorder="1" applyAlignment="1" applyProtection="1">
      <alignment horizontal="left" wrapText="1"/>
    </xf>
    <xf numFmtId="164" fontId="7" fillId="0" borderId="18" xfId="1" applyNumberFormat="1" applyFont="1" applyBorder="1" applyAlignment="1" applyProtection="1">
      <alignment horizontal="right"/>
    </xf>
    <xf numFmtId="164" fontId="7" fillId="0" borderId="19" xfId="1" applyNumberFormat="1" applyFont="1" applyBorder="1" applyAlignment="1" applyProtection="1">
      <alignment horizontal="right"/>
    </xf>
    <xf numFmtId="0" fontId="7" fillId="0" borderId="12" xfId="0" applyFont="1" applyBorder="1" applyAlignment="1" applyProtection="1">
      <alignment horizontal="center"/>
    </xf>
    <xf numFmtId="0" fontId="7" fillId="0" borderId="9" xfId="0" applyFont="1" applyBorder="1" applyAlignment="1" applyProtection="1">
      <alignment horizontal="center"/>
    </xf>
    <xf numFmtId="0" fontId="7" fillId="0" borderId="10" xfId="0" applyFont="1" applyBorder="1" applyAlignment="1" applyProtection="1">
      <alignment horizontal="center"/>
    </xf>
    <xf numFmtId="0" fontId="4" fillId="2" borderId="14" xfId="0" applyFont="1" applyFill="1" applyBorder="1" applyAlignment="1">
      <alignment horizontal="left" wrapText="1"/>
    </xf>
    <xf numFmtId="0" fontId="4" fillId="2" borderId="15" xfId="0" applyFont="1" applyFill="1" applyBorder="1" applyAlignment="1">
      <alignment horizontal="left" wrapText="1"/>
    </xf>
    <xf numFmtId="164" fontId="3" fillId="0" borderId="18" xfId="1" applyNumberFormat="1" applyFont="1" applyBorder="1" applyAlignment="1" applyProtection="1">
      <alignment horizontal="right"/>
    </xf>
    <xf numFmtId="164" fontId="3" fillId="0" borderId="19" xfId="1" applyNumberFormat="1" applyFont="1" applyBorder="1" applyAlignment="1" applyProtection="1">
      <alignment horizontal="right"/>
    </xf>
    <xf numFmtId="0" fontId="9" fillId="0" borderId="3" xfId="0" applyFont="1" applyBorder="1" applyAlignment="1" applyProtection="1">
      <alignment horizontal="left"/>
    </xf>
    <xf numFmtId="0" fontId="3" fillId="0" borderId="3" xfId="0" applyFont="1" applyFill="1" applyBorder="1" applyAlignment="1" applyProtection="1">
      <alignment horizontal="left" wrapText="1"/>
    </xf>
    <xf numFmtId="0" fontId="3" fillId="0" borderId="0" xfId="0" applyFont="1" applyFill="1" applyBorder="1" applyAlignment="1" applyProtection="1">
      <alignment horizontal="left" wrapText="1"/>
    </xf>
    <xf numFmtId="3" fontId="2" fillId="4" borderId="1" xfId="1" applyNumberFormat="1" applyFont="1" applyFill="1" applyBorder="1" applyAlignment="1" applyProtection="1">
      <alignment horizontal="right"/>
      <protection locked="0"/>
    </xf>
    <xf numFmtId="3" fontId="2" fillId="4" borderId="11" xfId="1" applyNumberFormat="1" applyFont="1" applyFill="1" applyBorder="1" applyAlignment="1" applyProtection="1">
      <alignment horizontal="right"/>
      <protection locked="0"/>
    </xf>
  </cellXfs>
  <cellStyles count="2">
    <cellStyle name="Currency" xfId="1" builtinId="4"/>
    <cellStyle name="Normal" xfId="0" builtinId="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alcChain" Target="calcChain.xml"/>
</Relationships>

</file>

<file path=xl/ctrlProps/ctrlProp1.xml><?xml version="1.0" encoding="utf-8"?>
<formControlPr xmlns="http://schemas.microsoft.com/office/spreadsheetml/2009/9/main" objectType="CheckBox" fmlaLink="$AR$26" lockText="1" noThreeD="1"/>
</file>

<file path=xl/ctrlProps/ctrlProp2.xml><?xml version="1.0" encoding="utf-8"?>
<formControlPr xmlns="http://schemas.microsoft.com/office/spreadsheetml/2009/9/main" objectType="CheckBox" fmlaLink="$AR$28" lockText="1" noThreeD="1"/>
</file>

<file path=xl/ctrlProps/ctrlProp3.xml><?xml version="1.0" encoding="utf-8"?>
<formControlPr xmlns="http://schemas.microsoft.com/office/spreadsheetml/2009/9/main" objectType="CheckBox" fmlaLink="$AR$19" lockText="1" noThreeD="1"/>
</file>

<file path=xl/ctrlProps/ctrlProp4.xml><?xml version="1.0" encoding="utf-8"?>
<formControlPr xmlns="http://schemas.microsoft.com/office/spreadsheetml/2009/9/main" objectType="CheckBox" fmlaLink="$AR$20" lockText="1" noThreeD="1"/>
</file>

<file path=xl/ctrlProps/ctrlProp5.xml><?xml version="1.0" encoding="utf-8"?>
<formControlPr xmlns="http://schemas.microsoft.com/office/spreadsheetml/2009/9/main" objectType="CheckBox" fmlaLink="$AR$2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76200</xdr:colOff>
          <xdr:row>25</xdr:row>
          <xdr:rowOff>285750</xdr:rowOff>
        </xdr:from>
        <xdr:to>
          <xdr:col>42</xdr:col>
          <xdr:colOff>19050</xdr:colOff>
          <xdr:row>25</xdr:row>
          <xdr:rowOff>514350</xdr:rowOff>
        </xdr:to>
        <xdr:sp macro="" textlink="">
          <xdr:nvSpPr>
            <xdr:cNvPr id="2262" name="Check Box 214" hidden="1">
              <a:extLst>
                <a:ext uri="{63B3BB69-23CF-44E3-9099-C40C66FF867C}">
                  <a14:compatExt spid="_x0000_s226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85725</xdr:colOff>
          <xdr:row>27</xdr:row>
          <xdr:rowOff>200025</xdr:rowOff>
        </xdr:from>
        <xdr:to>
          <xdr:col>42</xdr:col>
          <xdr:colOff>19050</xdr:colOff>
          <xdr:row>27</xdr:row>
          <xdr:rowOff>409575</xdr:rowOff>
        </xdr:to>
        <xdr:sp macro="" textlink="">
          <xdr:nvSpPr>
            <xdr:cNvPr id="2263" name="Check Box 215" hidden="1">
              <a:extLst>
                <a:ext uri="{63B3BB69-23CF-44E3-9099-C40C66FF867C}">
                  <a14:compatExt spid="_x0000_s226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85725</xdr:colOff>
          <xdr:row>17</xdr:row>
          <xdr:rowOff>190500</xdr:rowOff>
        </xdr:from>
        <xdr:to>
          <xdr:col>44</xdr:col>
          <xdr:colOff>19050</xdr:colOff>
          <xdr:row>18</xdr:row>
          <xdr:rowOff>200025</xdr:rowOff>
        </xdr:to>
        <xdr:sp macro="" textlink="">
          <xdr:nvSpPr>
            <xdr:cNvPr id="2275" name="Check Box 227" hidden="1">
              <a:extLst>
                <a:ext uri="{63B3BB69-23CF-44E3-9099-C40C66FF867C}">
                  <a14:compatExt spid="_x0000_s2275"/>
                </a:ext>
              </a:extLst>
            </xdr:cNvPr>
            <xdr:cNvSpPr/>
          </xdr:nvSpPr>
          <xdr:spPr>
            <a:xfrm>
              <a:off x="0" y="0"/>
              <a:ext cx="0" cy="0"/>
            </a:xfrm>
            <a:prstGeom prst="rect">
              <a:avLst/>
            </a:prstGeom>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85725</xdr:colOff>
          <xdr:row>19</xdr:row>
          <xdr:rowOff>209550</xdr:rowOff>
        </xdr:from>
        <xdr:to>
          <xdr:col>51</xdr:col>
          <xdr:colOff>95250</xdr:colOff>
          <xdr:row>20</xdr:row>
          <xdr:rowOff>0</xdr:rowOff>
        </xdr:to>
        <xdr:sp macro="" textlink="">
          <xdr:nvSpPr>
            <xdr:cNvPr id="3075" name="Check Box 3" hidden="1">
              <a:extLst>
                <a:ext uri="{63B3BB69-23CF-44E3-9099-C40C66FF867C}">
                  <a14:compatExt spid="_x0000_s307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85725</xdr:colOff>
          <xdr:row>21</xdr:row>
          <xdr:rowOff>180975</xdr:rowOff>
        </xdr:from>
        <xdr:to>
          <xdr:col>51</xdr:col>
          <xdr:colOff>104775</xdr:colOff>
          <xdr:row>22</xdr:row>
          <xdr:rowOff>0</xdr:rowOff>
        </xdr:to>
        <xdr:sp macro="" textlink="">
          <xdr:nvSpPr>
            <xdr:cNvPr id="3076" name="Check Box 4" hidden="1">
              <a:extLst>
                <a:ext uri="{63B3BB69-23CF-44E3-9099-C40C66FF867C}">
                  <a14:compatExt spid="_x0000_s3076"/>
                </a:ext>
              </a:extLst>
            </xdr:cNvPr>
            <xdr:cNvSpPr/>
          </xdr:nvSpPr>
          <xdr:spPr>
            <a:xfrm>
              <a:off x="0" y="0"/>
              <a:ext cx="0" cy="0"/>
            </a:xfrm>
            <a:prstGeom prst="rect">
              <a:avLst/>
            </a:prstGeom>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4.xml"/>
  <Relationship Id="rId5" Type="http://schemas.openxmlformats.org/officeDocument/2006/relationships/ctrlProp" Target="../ctrlProps/ctrlProp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C36"/>
  <sheetViews>
    <sheetView showGridLines="0" tabSelected="1" showRuler="0" zoomScaleNormal="100" zoomScaleSheetLayoutView="100" workbookViewId="0">
      <selection activeCell="X14" sqref="X14:AA14"/>
    </sheetView>
  </sheetViews>
  <sheetFormatPr defaultColWidth="9.140625" defaultRowHeight="15" x14ac:dyDescent="0.25"/>
  <cols>
    <col min="1" max="43" width="1.7109375" style="38" customWidth="1"/>
    <col min="44" max="44" width="1.7109375" style="39" hidden="1" customWidth="1"/>
    <col min="45" max="55" width="1.7109375" style="38" customWidth="1"/>
    <col min="56" max="16384" width="9.140625" style="38"/>
  </cols>
  <sheetData>
    <row r="1" spans="1:55" ht="15" customHeight="1" thickBot="1" x14ac:dyDescent="0.3">
      <c r="A1" s="137" t="s">
        <v>28</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9"/>
    </row>
    <row r="2" spans="1:55" ht="16.5" thickBot="1" x14ac:dyDescent="0.3">
      <c r="A2" s="140" t="s">
        <v>5</v>
      </c>
      <c r="B2" s="141"/>
      <c r="C2" s="141"/>
      <c r="D2" s="141"/>
      <c r="E2" s="141"/>
      <c r="F2" s="141"/>
      <c r="G2" s="141"/>
      <c r="H2" s="141"/>
      <c r="I2" s="141"/>
      <c r="J2" s="141"/>
      <c r="K2" s="141"/>
      <c r="L2" s="141"/>
      <c r="M2" s="3"/>
      <c r="N2" s="3"/>
      <c r="O2" s="3"/>
      <c r="P2" s="3"/>
      <c r="Q2" s="3"/>
      <c r="R2" s="3"/>
      <c r="S2" s="3"/>
      <c r="T2" s="3"/>
      <c r="U2" s="3"/>
      <c r="V2" s="3"/>
      <c r="W2" s="3"/>
      <c r="X2" s="3"/>
      <c r="Y2" s="3"/>
      <c r="Z2" s="3"/>
      <c r="AA2" s="3"/>
      <c r="AB2" s="3"/>
      <c r="AC2" s="3"/>
      <c r="AD2" s="3"/>
      <c r="AE2" s="2"/>
      <c r="AF2" s="2"/>
      <c r="AG2" s="2"/>
      <c r="AH2" s="2"/>
      <c r="AI2" s="2"/>
      <c r="AJ2" s="2"/>
      <c r="AK2" s="35"/>
      <c r="AL2" s="35"/>
      <c r="AM2" s="2"/>
      <c r="AN2" s="2"/>
      <c r="AO2" s="2"/>
      <c r="AP2" s="2"/>
      <c r="AQ2" s="45"/>
      <c r="AR2" s="25" t="b">
        <v>0</v>
      </c>
      <c r="AS2" s="142">
        <v>400</v>
      </c>
      <c r="AT2" s="142"/>
      <c r="AU2" s="142"/>
      <c r="AV2" s="142"/>
      <c r="AW2" s="142"/>
      <c r="AX2" s="142"/>
      <c r="AY2" s="142"/>
      <c r="AZ2" s="142"/>
      <c r="BA2" s="142"/>
      <c r="BB2" s="142"/>
      <c r="BC2" s="143"/>
    </row>
    <row r="3" spans="1:55" ht="10.5" customHeight="1" thickTop="1" x14ac:dyDescent="0.25">
      <c r="A3" s="56"/>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45"/>
      <c r="AF3" s="45"/>
      <c r="AG3" s="45"/>
      <c r="AH3" s="45"/>
      <c r="AI3" s="45"/>
      <c r="AJ3" s="45"/>
      <c r="AK3" s="50"/>
      <c r="AL3" s="50"/>
      <c r="AM3" s="45"/>
      <c r="AN3" s="45"/>
      <c r="AO3" s="45"/>
      <c r="AP3" s="45"/>
      <c r="AQ3" s="45"/>
      <c r="AR3" s="46"/>
      <c r="AS3" s="14"/>
      <c r="AT3" s="14"/>
      <c r="AU3" s="14"/>
      <c r="AV3" s="14"/>
      <c r="AW3" s="14"/>
      <c r="AX3" s="14"/>
      <c r="AY3" s="14"/>
      <c r="AZ3" s="14"/>
      <c r="BA3" s="14"/>
      <c r="BB3" s="14"/>
      <c r="BC3" s="15"/>
    </row>
    <row r="4" spans="1:55" x14ac:dyDescent="0.25">
      <c r="A4" s="145" t="s">
        <v>12</v>
      </c>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2"/>
      <c r="AP4" s="2"/>
      <c r="AQ4" s="45"/>
      <c r="AR4" s="25"/>
      <c r="AS4" s="147"/>
      <c r="AT4" s="147"/>
      <c r="AU4" s="147"/>
      <c r="AV4" s="147"/>
      <c r="AW4" s="147"/>
      <c r="AX4" s="147"/>
      <c r="AY4" s="147"/>
      <c r="AZ4" s="147"/>
      <c r="BA4" s="147"/>
      <c r="BB4" s="147"/>
      <c r="BC4" s="148"/>
    </row>
    <row r="5" spans="1:55" ht="10.15" customHeight="1" x14ac:dyDescent="0.25">
      <c r="A5" s="43"/>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5"/>
      <c r="AP5" s="45"/>
      <c r="AQ5" s="45"/>
      <c r="AR5" s="46"/>
      <c r="AS5" s="47"/>
      <c r="AT5" s="47"/>
      <c r="AU5" s="47"/>
      <c r="AV5" s="47"/>
      <c r="AW5" s="47"/>
      <c r="AX5" s="47"/>
      <c r="AY5" s="47"/>
      <c r="AZ5" s="47"/>
      <c r="BA5" s="47"/>
      <c r="BB5" s="47"/>
      <c r="BC5" s="48"/>
    </row>
    <row r="6" spans="1:55" x14ac:dyDescent="0.25">
      <c r="A6" s="109" t="s">
        <v>18</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49"/>
      <c r="AP6" s="81"/>
      <c r="AQ6" s="81"/>
      <c r="AR6" s="51"/>
      <c r="AS6" s="107">
        <f xml:space="preserve"> IF(AS4&gt;5000=TRUE,600,0)</f>
        <v>0</v>
      </c>
      <c r="AT6" s="107"/>
      <c r="AU6" s="107"/>
      <c r="AV6" s="107"/>
      <c r="AW6" s="107"/>
      <c r="AX6" s="107"/>
      <c r="AY6" s="107"/>
      <c r="AZ6" s="107"/>
      <c r="BA6" s="107"/>
      <c r="BB6" s="107"/>
      <c r="BC6" s="108"/>
    </row>
    <row r="7" spans="1:55" ht="10.15" customHeight="1" x14ac:dyDescent="0.25">
      <c r="A7" s="43"/>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5"/>
      <c r="AP7" s="45"/>
      <c r="AQ7" s="45"/>
      <c r="AR7" s="46"/>
      <c r="AS7" s="47"/>
      <c r="AT7" s="47"/>
      <c r="AU7" s="47"/>
      <c r="AV7" s="47"/>
      <c r="AW7" s="47"/>
      <c r="AX7" s="47"/>
      <c r="AY7" s="47"/>
      <c r="AZ7" s="47"/>
      <c r="BA7" s="47"/>
      <c r="BB7" s="47"/>
      <c r="BC7" s="48"/>
    </row>
    <row r="8" spans="1:55" ht="44.45" customHeight="1" x14ac:dyDescent="0.25">
      <c r="A8" s="109" t="s">
        <v>15</v>
      </c>
      <c r="B8" s="110"/>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49"/>
      <c r="AP8" s="81"/>
      <c r="AQ8" s="89"/>
      <c r="AR8" s="51"/>
      <c r="AS8" s="107">
        <f>IF(AND(AS4&gt;0=TRUE,AS4&lt;=50)=TRUE,1000,0)</f>
        <v>0</v>
      </c>
      <c r="AT8" s="107"/>
      <c r="AU8" s="107"/>
      <c r="AV8" s="107"/>
      <c r="AW8" s="107"/>
      <c r="AX8" s="107"/>
      <c r="AY8" s="107"/>
      <c r="AZ8" s="107"/>
      <c r="BA8" s="107"/>
      <c r="BB8" s="107"/>
      <c r="BC8" s="108"/>
    </row>
    <row r="9" spans="1:55" ht="10.15" customHeight="1" x14ac:dyDescent="0.25">
      <c r="A9" s="88"/>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49"/>
      <c r="AP9" s="81"/>
      <c r="AQ9" s="89"/>
      <c r="AR9" s="51"/>
      <c r="AS9" s="14"/>
      <c r="AT9" s="14"/>
      <c r="AU9" s="14"/>
      <c r="AV9" s="14"/>
      <c r="AW9" s="14"/>
      <c r="AX9" s="14"/>
      <c r="AY9" s="14"/>
      <c r="AZ9" s="14"/>
      <c r="BA9" s="14"/>
      <c r="BB9" s="14"/>
      <c r="BC9" s="15"/>
    </row>
    <row r="10" spans="1:55" ht="44.45" customHeight="1" x14ac:dyDescent="0.25">
      <c r="A10" s="109" t="s">
        <v>9</v>
      </c>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49"/>
      <c r="AP10" s="81"/>
      <c r="AQ10" s="89"/>
      <c r="AR10" s="51"/>
      <c r="AS10" s="107">
        <f>IF(AS4&gt;50=TRUE,1500,0)</f>
        <v>0</v>
      </c>
      <c r="AT10" s="107"/>
      <c r="AU10" s="107"/>
      <c r="AV10" s="107"/>
      <c r="AW10" s="107"/>
      <c r="AX10" s="107"/>
      <c r="AY10" s="107"/>
      <c r="AZ10" s="107"/>
      <c r="BA10" s="107"/>
      <c r="BB10" s="107"/>
      <c r="BC10" s="108"/>
    </row>
    <row r="11" spans="1:55" ht="10.15" customHeight="1" x14ac:dyDescent="0.25">
      <c r="A11" s="88"/>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49"/>
      <c r="AP11" s="81"/>
      <c r="AQ11" s="89"/>
      <c r="AR11" s="51"/>
      <c r="AS11" s="14"/>
      <c r="AT11" s="14"/>
      <c r="AU11" s="14"/>
      <c r="AV11" s="14"/>
      <c r="AW11" s="14"/>
      <c r="AX11" s="14"/>
      <c r="AY11" s="14"/>
      <c r="AZ11" s="14"/>
      <c r="BA11" s="14"/>
      <c r="BB11" s="14"/>
      <c r="BC11" s="15"/>
    </row>
    <row r="12" spans="1:55" s="40" customFormat="1" ht="44.45" customHeight="1" x14ac:dyDescent="0.25">
      <c r="A12" s="109" t="s">
        <v>27</v>
      </c>
      <c r="B12" s="110"/>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49"/>
      <c r="AP12" s="81"/>
      <c r="AQ12" s="49"/>
      <c r="AR12" s="52"/>
      <c r="AS12" s="81"/>
      <c r="AT12" s="49"/>
      <c r="AU12" s="81"/>
      <c r="AV12" s="81"/>
      <c r="AW12" s="81"/>
      <c r="AX12" s="81"/>
      <c r="AY12" s="81"/>
      <c r="AZ12" s="81"/>
      <c r="BA12" s="81"/>
      <c r="BB12" s="81"/>
      <c r="BC12" s="53"/>
    </row>
    <row r="13" spans="1:55" s="40" customFormat="1" x14ac:dyDescent="0.25">
      <c r="A13" s="80"/>
      <c r="B13" s="81" t="s">
        <v>26</v>
      </c>
      <c r="C13" s="81"/>
      <c r="D13" s="81"/>
      <c r="E13" s="81"/>
      <c r="F13" s="81"/>
      <c r="G13" s="81"/>
      <c r="H13" s="81"/>
      <c r="I13" s="81"/>
      <c r="J13" s="81"/>
      <c r="K13" s="81"/>
      <c r="L13" s="81"/>
      <c r="M13" s="81"/>
      <c r="N13" s="81"/>
      <c r="O13" s="81"/>
      <c r="P13" s="81"/>
      <c r="Q13" s="81"/>
      <c r="R13" s="81"/>
      <c r="S13" s="81"/>
      <c r="T13" s="81"/>
      <c r="U13" s="81"/>
      <c r="V13" s="81"/>
      <c r="W13" s="81"/>
      <c r="X13" s="81"/>
      <c r="Y13" s="81"/>
      <c r="Z13" s="81"/>
      <c r="AA13" s="115">
        <f>IF(AS8&gt;0=TRUE,25,0)+IF(AND(AS10&gt;0,AS19&gt;0)=TRUE,25,0)+(IF(AND(AS10&gt;0,AS19=0)=TRUE,5,0))</f>
        <v>0</v>
      </c>
      <c r="AB13" s="115"/>
      <c r="AC13" s="115"/>
      <c r="AD13" s="55"/>
      <c r="AE13" s="49"/>
      <c r="AF13" s="81"/>
      <c r="AG13" s="49"/>
      <c r="AH13" s="49"/>
      <c r="AI13" s="49"/>
      <c r="AJ13" s="81"/>
      <c r="AK13" s="49"/>
      <c r="AL13" s="81"/>
      <c r="AM13" s="81"/>
      <c r="AN13" s="49"/>
      <c r="AO13" s="49"/>
      <c r="AP13" s="81"/>
      <c r="AQ13" s="49"/>
      <c r="AR13" s="52"/>
      <c r="AS13" s="81"/>
      <c r="AT13" s="49"/>
      <c r="AU13" s="81"/>
      <c r="AV13" s="81"/>
      <c r="AW13" s="81"/>
      <c r="AX13" s="81"/>
      <c r="AY13" s="81"/>
      <c r="AZ13" s="81"/>
      <c r="BA13" s="81"/>
      <c r="BB13" s="81"/>
      <c r="BC13" s="53"/>
    </row>
    <row r="14" spans="1:55" s="40" customFormat="1" x14ac:dyDescent="0.25">
      <c r="A14" s="80"/>
      <c r="B14" s="136" t="s">
        <v>22</v>
      </c>
      <c r="C14" s="136"/>
      <c r="D14" s="136"/>
      <c r="E14" s="136"/>
      <c r="F14" s="136"/>
      <c r="G14" s="136"/>
      <c r="H14" s="136"/>
      <c r="I14" s="136"/>
      <c r="J14" s="136"/>
      <c r="K14" s="136"/>
      <c r="L14" s="136"/>
      <c r="M14" s="136"/>
      <c r="N14" s="136"/>
      <c r="O14" s="136"/>
      <c r="P14" s="136"/>
      <c r="Q14" s="136"/>
      <c r="R14" s="136"/>
      <c r="S14" s="136"/>
      <c r="T14" s="136"/>
      <c r="U14" s="136"/>
      <c r="V14" s="136"/>
      <c r="W14" s="136"/>
      <c r="X14" s="144"/>
      <c r="Y14" s="144"/>
      <c r="Z14" s="144"/>
      <c r="AA14" s="144"/>
      <c r="AB14" s="81"/>
      <c r="AC14" s="81"/>
      <c r="AD14" s="81"/>
      <c r="AE14" s="81"/>
      <c r="AF14" s="81"/>
      <c r="AG14" s="81"/>
      <c r="AH14" s="81"/>
      <c r="AI14" s="81"/>
      <c r="AJ14" s="81"/>
      <c r="AK14" s="81"/>
      <c r="AL14" s="81"/>
      <c r="AM14" s="81"/>
      <c r="AN14" s="81"/>
      <c r="AO14" s="81"/>
      <c r="AP14" s="81"/>
      <c r="AQ14" s="81"/>
      <c r="AR14" s="52"/>
      <c r="AS14" s="107">
        <f>IF(AND(X14&gt;AA13)=TRUE,((X14-AA13)*100),0)</f>
        <v>0</v>
      </c>
      <c r="AT14" s="107"/>
      <c r="AU14" s="107"/>
      <c r="AV14" s="107"/>
      <c r="AW14" s="107"/>
      <c r="AX14" s="107"/>
      <c r="AY14" s="107"/>
      <c r="AZ14" s="107"/>
      <c r="BA14" s="107"/>
      <c r="BB14" s="107"/>
      <c r="BC14" s="108"/>
    </row>
    <row r="15" spans="1:55" s="40" customFormat="1" ht="10.15" customHeight="1" x14ac:dyDescent="0.25">
      <c r="A15" s="80"/>
      <c r="B15" s="81"/>
      <c r="C15" s="81"/>
      <c r="D15" s="81"/>
      <c r="E15" s="81"/>
      <c r="F15" s="81"/>
      <c r="G15" s="81"/>
      <c r="H15" s="81"/>
      <c r="I15" s="81"/>
      <c r="J15" s="81"/>
      <c r="K15" s="81"/>
      <c r="L15" s="81"/>
      <c r="M15" s="81"/>
      <c r="N15" s="81"/>
      <c r="O15" s="81"/>
      <c r="P15" s="81"/>
      <c r="Q15" s="81"/>
      <c r="R15" s="81"/>
      <c r="S15" s="55"/>
      <c r="T15" s="55"/>
      <c r="U15" s="55"/>
      <c r="V15" s="55"/>
      <c r="W15" s="81"/>
      <c r="X15" s="81"/>
      <c r="Y15" s="81"/>
      <c r="Z15" s="81"/>
      <c r="AA15" s="81"/>
      <c r="AB15" s="81"/>
      <c r="AC15" s="81"/>
      <c r="AD15" s="81"/>
      <c r="AE15" s="81"/>
      <c r="AF15" s="81"/>
      <c r="AG15" s="81"/>
      <c r="AH15" s="81"/>
      <c r="AI15" s="81"/>
      <c r="AJ15" s="81"/>
      <c r="AK15" s="81"/>
      <c r="AL15" s="81"/>
      <c r="AM15" s="81"/>
      <c r="AN15" s="81"/>
      <c r="AO15" s="81"/>
      <c r="AP15" s="81"/>
      <c r="AQ15" s="81"/>
      <c r="AR15" s="52"/>
      <c r="AS15" s="14"/>
      <c r="AT15" s="14"/>
      <c r="AU15" s="14"/>
      <c r="AV15" s="14"/>
      <c r="AW15" s="14"/>
      <c r="AX15" s="14"/>
      <c r="AY15" s="14"/>
      <c r="AZ15" s="14"/>
      <c r="BA15" s="14"/>
      <c r="BB15" s="14"/>
      <c r="BC15" s="15"/>
    </row>
    <row r="16" spans="1:55" s="40" customFormat="1" ht="60" customHeight="1" thickBot="1" x14ac:dyDescent="0.3">
      <c r="A16" s="109" t="s">
        <v>11</v>
      </c>
      <c r="B16" s="110"/>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49"/>
      <c r="AP16" s="81"/>
      <c r="AQ16" s="81"/>
      <c r="AR16" s="51"/>
      <c r="AS16" s="129">
        <f>IF(AND(AS6=0,(SUM(AS8:BC14))&lt;=4200)=TRUE,(SUM(AS8:BC14)),0)+IF(AND(AS6=0,(SUM(AS8:BC14)&gt;4200))=TRUE,4200,0)+IF(AND(AS6&gt;0,(SUM(AS8:BC14))&lt;=4800)=TRUE,(SUM(AS8:BC14)),0)+IF(AND(AS6&gt;0,(SUM(AS8:BC14)&gt;4800))=TRUE,4800,0)</f>
        <v>0</v>
      </c>
      <c r="AT16" s="129"/>
      <c r="AU16" s="129"/>
      <c r="AV16" s="129"/>
      <c r="AW16" s="129"/>
      <c r="AX16" s="129"/>
      <c r="AY16" s="129"/>
      <c r="AZ16" s="129"/>
      <c r="BA16" s="129"/>
      <c r="BB16" s="129"/>
      <c r="BC16" s="130"/>
    </row>
    <row r="17" spans="1:55" s="40" customFormat="1" ht="10.15" customHeight="1" x14ac:dyDescent="0.25">
      <c r="A17" s="88"/>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49"/>
      <c r="AP17" s="81"/>
      <c r="AQ17" s="81"/>
      <c r="AR17" s="51"/>
      <c r="AS17" s="14"/>
      <c r="AT17" s="14"/>
      <c r="AU17" s="14"/>
      <c r="AV17" s="14"/>
      <c r="AW17" s="14"/>
      <c r="AX17" s="14"/>
      <c r="AY17" s="14"/>
      <c r="AZ17" s="14"/>
      <c r="BA17" s="14"/>
      <c r="BB17" s="14"/>
      <c r="BC17" s="15"/>
    </row>
    <row r="18" spans="1:55" s="40" customFormat="1" ht="16.5" customHeight="1" x14ac:dyDescent="0.25">
      <c r="A18" s="90" t="s">
        <v>10</v>
      </c>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49"/>
      <c r="AJ18" s="49"/>
      <c r="AK18" s="49"/>
      <c r="AL18" s="49"/>
      <c r="AM18" s="49"/>
      <c r="AN18" s="81"/>
      <c r="AO18" s="49"/>
      <c r="AP18" s="81"/>
      <c r="AQ18" s="81"/>
      <c r="AR18" s="51"/>
      <c r="AS18" s="14"/>
      <c r="AT18" s="14"/>
      <c r="AU18" s="14"/>
      <c r="AV18" s="14"/>
      <c r="AW18" s="14"/>
      <c r="AX18" s="14"/>
      <c r="AY18" s="14"/>
      <c r="AZ18" s="14"/>
      <c r="BA18" s="14"/>
      <c r="BB18" s="14"/>
      <c r="BC18" s="15"/>
    </row>
    <row r="19" spans="1:55" s="40" customFormat="1" ht="16.5" customHeight="1" thickBot="1" x14ac:dyDescent="0.3">
      <c r="A19" s="151" t="s">
        <v>16</v>
      </c>
      <c r="B19" s="152"/>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84"/>
      <c r="AP19" s="84"/>
      <c r="AQ19" s="74"/>
      <c r="AR19" s="28" t="b">
        <v>0</v>
      </c>
      <c r="AS19" s="149">
        <f>IF(AR19=TRUE, 1000,0)</f>
        <v>0</v>
      </c>
      <c r="AT19" s="149"/>
      <c r="AU19" s="149"/>
      <c r="AV19" s="149"/>
      <c r="AW19" s="149"/>
      <c r="AX19" s="149"/>
      <c r="AY19" s="149"/>
      <c r="AZ19" s="149"/>
      <c r="BA19" s="149"/>
      <c r="BB19" s="149"/>
      <c r="BC19" s="150"/>
    </row>
    <row r="20" spans="1:55" s="40" customFormat="1" ht="10.15" customHeight="1" thickBot="1" x14ac:dyDescent="0.3">
      <c r="A20" s="34"/>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1"/>
      <c r="AQ20" s="49"/>
      <c r="AR20" s="26"/>
      <c r="AS20" s="14"/>
      <c r="AT20" s="14"/>
      <c r="AU20" s="14"/>
      <c r="AV20" s="14"/>
      <c r="AW20" s="14"/>
      <c r="AX20" s="14"/>
      <c r="AY20" s="14"/>
      <c r="AZ20" s="14"/>
      <c r="BA20" s="14"/>
      <c r="BB20" s="14"/>
      <c r="BC20" s="15"/>
    </row>
    <row r="21" spans="1:55" s="40" customFormat="1" ht="18" customHeight="1" thickBot="1" x14ac:dyDescent="0.3">
      <c r="A21" s="34"/>
      <c r="B21" s="35"/>
      <c r="C21" s="35"/>
      <c r="D21" s="35"/>
      <c r="E21" s="35"/>
      <c r="F21" s="35"/>
      <c r="G21" s="35"/>
      <c r="H21" s="35"/>
      <c r="I21" s="35"/>
      <c r="J21" s="35"/>
      <c r="K21" s="35"/>
      <c r="L21" s="35"/>
      <c r="M21" s="35"/>
      <c r="N21" s="35"/>
      <c r="O21" s="35"/>
      <c r="P21" s="6"/>
      <c r="Q21" s="35"/>
      <c r="R21" s="35"/>
      <c r="S21" s="35"/>
      <c r="T21" s="35"/>
      <c r="U21" s="35"/>
      <c r="V21" s="35"/>
      <c r="W21" s="35"/>
      <c r="X21" s="35"/>
      <c r="Y21" s="35"/>
      <c r="Z21" s="35"/>
      <c r="AA21" s="35"/>
      <c r="AB21" s="35"/>
      <c r="AC21" s="124" t="s">
        <v>0</v>
      </c>
      <c r="AD21" s="124"/>
      <c r="AE21" s="124"/>
      <c r="AF21" s="124"/>
      <c r="AG21" s="124"/>
      <c r="AH21" s="124"/>
      <c r="AI21" s="124"/>
      <c r="AJ21" s="124"/>
      <c r="AK21" s="124"/>
      <c r="AL21" s="124"/>
      <c r="AM21" s="124"/>
      <c r="AN21" s="124"/>
      <c r="AO21" s="124"/>
      <c r="AP21" s="124"/>
      <c r="AQ21" s="124"/>
      <c r="AR21" s="29"/>
      <c r="AS21" s="111">
        <f>SUM(AS2+AS16+AS19)</f>
        <v>400</v>
      </c>
      <c r="AT21" s="111"/>
      <c r="AU21" s="111"/>
      <c r="AV21" s="111"/>
      <c r="AW21" s="111"/>
      <c r="AX21" s="111"/>
      <c r="AY21" s="111"/>
      <c r="AZ21" s="111"/>
      <c r="BA21" s="111"/>
      <c r="BB21" s="111"/>
      <c r="BC21" s="112"/>
    </row>
    <row r="22" spans="1:55" s="40" customFormat="1" ht="10.5" customHeight="1" thickTop="1" x14ac:dyDescent="0.25">
      <c r="A22" s="54"/>
      <c r="B22" s="50"/>
      <c r="C22" s="50"/>
      <c r="D22" s="50"/>
      <c r="E22" s="50"/>
      <c r="F22" s="50"/>
      <c r="G22" s="50"/>
      <c r="H22" s="50"/>
      <c r="I22" s="50"/>
      <c r="J22" s="50"/>
      <c r="K22" s="50"/>
      <c r="L22" s="50"/>
      <c r="M22" s="50"/>
      <c r="N22" s="50"/>
      <c r="O22" s="50"/>
      <c r="P22" s="58"/>
      <c r="Q22" s="50"/>
      <c r="R22" s="50"/>
      <c r="S22" s="50"/>
      <c r="T22" s="50"/>
      <c r="U22" s="50"/>
      <c r="V22" s="50"/>
      <c r="W22" s="50"/>
      <c r="X22" s="50"/>
      <c r="Y22" s="50"/>
      <c r="Z22" s="50"/>
      <c r="AA22" s="50"/>
      <c r="AB22" s="50"/>
      <c r="AC22" s="50"/>
      <c r="AD22" s="50"/>
      <c r="AE22" s="59"/>
      <c r="AF22" s="59"/>
      <c r="AG22" s="59"/>
      <c r="AH22" s="59"/>
      <c r="AI22" s="59"/>
      <c r="AJ22" s="59"/>
      <c r="AK22" s="59"/>
      <c r="AL22" s="59"/>
      <c r="AM22" s="59"/>
      <c r="AN22" s="59"/>
      <c r="AO22" s="59"/>
      <c r="AP22" s="59"/>
      <c r="AQ22" s="59"/>
      <c r="AR22" s="60"/>
      <c r="AS22" s="18"/>
      <c r="AT22" s="18"/>
      <c r="AU22" s="18"/>
      <c r="AV22" s="18"/>
      <c r="AW22" s="18"/>
      <c r="AX22" s="18"/>
      <c r="AY22" s="18"/>
      <c r="AZ22" s="18"/>
      <c r="BA22" s="18"/>
      <c r="BB22" s="18"/>
      <c r="BC22" s="19"/>
    </row>
    <row r="23" spans="1:55" s="40" customFormat="1" ht="16.5" customHeight="1" x14ac:dyDescent="0.25">
      <c r="A23" s="122" t="s">
        <v>2</v>
      </c>
      <c r="B23" s="123"/>
      <c r="C23" s="123"/>
      <c r="D23" s="123"/>
      <c r="E23" s="123"/>
      <c r="F23" s="123"/>
      <c r="G23" s="123"/>
      <c r="H23" s="123"/>
      <c r="I23" s="123"/>
      <c r="J23" s="123"/>
      <c r="K23" s="123"/>
      <c r="L23" s="123"/>
      <c r="M23" s="123"/>
      <c r="N23" s="123"/>
      <c r="O23" s="123"/>
      <c r="P23" s="50"/>
      <c r="Q23" s="50"/>
      <c r="R23" s="50"/>
      <c r="S23" s="50"/>
      <c r="T23" s="50"/>
      <c r="U23" s="50"/>
      <c r="V23" s="50"/>
      <c r="W23" s="50"/>
      <c r="X23" s="50"/>
      <c r="Y23" s="50"/>
      <c r="Z23" s="50"/>
      <c r="AA23" s="50"/>
      <c r="AB23" s="50"/>
      <c r="AC23" s="50"/>
      <c r="AD23" s="50"/>
      <c r="AE23" s="50"/>
      <c r="AF23" s="50"/>
      <c r="AG23" s="50"/>
      <c r="AH23" s="50"/>
      <c r="AI23" s="49"/>
      <c r="AJ23" s="49"/>
      <c r="AK23" s="49"/>
      <c r="AL23" s="49"/>
      <c r="AM23" s="49"/>
      <c r="AN23" s="50"/>
      <c r="AO23" s="49"/>
      <c r="AP23" s="50"/>
      <c r="AQ23" s="50"/>
      <c r="AR23" s="51"/>
      <c r="AS23" s="61"/>
      <c r="AT23" s="61"/>
      <c r="AU23" s="61"/>
      <c r="AV23" s="61"/>
      <c r="AW23" s="61"/>
      <c r="AX23" s="61"/>
      <c r="AY23" s="61"/>
      <c r="AZ23" s="61"/>
      <c r="BA23" s="61"/>
      <c r="BB23" s="61"/>
      <c r="BC23" s="62"/>
    </row>
    <row r="24" spans="1:55" s="40" customFormat="1" ht="30" customHeight="1" x14ac:dyDescent="0.25">
      <c r="A24" s="116" t="s">
        <v>14</v>
      </c>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8"/>
    </row>
    <row r="25" spans="1:55" s="40" customFormat="1" ht="10.15" customHeight="1" x14ac:dyDescent="0.25">
      <c r="A25" s="36"/>
      <c r="B25" s="37"/>
      <c r="C25" s="37"/>
      <c r="D25" s="37"/>
      <c r="E25" s="37"/>
      <c r="F25" s="37"/>
      <c r="G25" s="37"/>
      <c r="H25" s="37"/>
      <c r="I25" s="37"/>
      <c r="J25" s="37"/>
      <c r="K25" s="37"/>
      <c r="L25" s="37"/>
      <c r="M25" s="37"/>
      <c r="N25" s="37"/>
      <c r="O25" s="37"/>
      <c r="P25" s="35"/>
      <c r="Q25" s="35"/>
      <c r="R25" s="35"/>
      <c r="S25" s="35"/>
      <c r="T25" s="35"/>
      <c r="U25" s="35"/>
      <c r="V25" s="35"/>
      <c r="W25" s="35"/>
      <c r="X25" s="35"/>
      <c r="Y25" s="35"/>
      <c r="Z25" s="35"/>
      <c r="AA25" s="35"/>
      <c r="AB25" s="35"/>
      <c r="AC25" s="35"/>
      <c r="AD25" s="35"/>
      <c r="AE25" s="35"/>
      <c r="AF25" s="35"/>
      <c r="AG25" s="35"/>
      <c r="AH25" s="35"/>
      <c r="AI25" s="1"/>
      <c r="AJ25" s="1"/>
      <c r="AK25" s="1"/>
      <c r="AL25" s="1"/>
      <c r="AM25" s="1"/>
      <c r="AN25" s="35"/>
      <c r="AO25" s="1"/>
      <c r="AP25" s="35"/>
      <c r="AQ25" s="35"/>
      <c r="AR25" s="26"/>
      <c r="AS25" s="11"/>
      <c r="AT25" s="11"/>
      <c r="AU25" s="11"/>
      <c r="AV25" s="11"/>
      <c r="AW25" s="11"/>
      <c r="AX25" s="11"/>
      <c r="AY25" s="11"/>
      <c r="AZ25" s="11"/>
      <c r="BA25" s="11"/>
      <c r="BB25" s="11"/>
      <c r="BC25" s="12"/>
    </row>
    <row r="26" spans="1:55" s="40" customFormat="1" ht="57" customHeight="1" x14ac:dyDescent="0.25">
      <c r="A26" s="125" t="s">
        <v>3</v>
      </c>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
      <c r="AP26" s="35"/>
      <c r="AQ26" s="50"/>
      <c r="AR26" s="27" t="b">
        <v>0</v>
      </c>
      <c r="AS26" s="113">
        <f>IF(AR26=TRUE,75,0)</f>
        <v>0</v>
      </c>
      <c r="AT26" s="113"/>
      <c r="AU26" s="113"/>
      <c r="AV26" s="113"/>
      <c r="AW26" s="113"/>
      <c r="AX26" s="113"/>
      <c r="AY26" s="113"/>
      <c r="AZ26" s="113"/>
      <c r="BA26" s="113"/>
      <c r="BB26" s="113"/>
      <c r="BC26" s="114"/>
    </row>
    <row r="27" spans="1:55" s="40" customFormat="1" ht="10.15" customHeight="1" x14ac:dyDescent="0.25">
      <c r="A27" s="32"/>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1"/>
      <c r="AP27" s="35"/>
      <c r="AQ27" s="50"/>
      <c r="AR27" s="26"/>
      <c r="AS27" s="9"/>
      <c r="AT27" s="9"/>
      <c r="AU27" s="9"/>
      <c r="AV27" s="9"/>
      <c r="AW27" s="9"/>
      <c r="AX27" s="9"/>
      <c r="AY27" s="9"/>
      <c r="AZ27" s="9"/>
      <c r="BA27" s="9"/>
      <c r="BB27" s="9"/>
      <c r="BC27" s="10"/>
    </row>
    <row r="28" spans="1:55" s="40" customFormat="1" ht="60" customHeight="1" x14ac:dyDescent="0.25">
      <c r="A28" s="125" t="s">
        <v>4</v>
      </c>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
      <c r="AP28" s="35"/>
      <c r="AQ28" s="50"/>
      <c r="AR28" s="27" t="b">
        <v>0</v>
      </c>
      <c r="AS28" s="113">
        <f>IF(AR28=TRUE,75,0)</f>
        <v>0</v>
      </c>
      <c r="AT28" s="113"/>
      <c r="AU28" s="113"/>
      <c r="AV28" s="113"/>
      <c r="AW28" s="113"/>
      <c r="AX28" s="113"/>
      <c r="AY28" s="113"/>
      <c r="AZ28" s="113"/>
      <c r="BA28" s="113"/>
      <c r="BB28" s="113"/>
      <c r="BC28" s="114"/>
    </row>
    <row r="29" spans="1:55" s="40" customFormat="1" ht="10.15" customHeight="1" x14ac:dyDescent="0.25">
      <c r="A29" s="32"/>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1"/>
      <c r="AP29" s="35"/>
      <c r="AQ29" s="35"/>
      <c r="AR29" s="26"/>
      <c r="AS29" s="9"/>
      <c r="AT29" s="9"/>
      <c r="AU29" s="9"/>
      <c r="AV29" s="9"/>
      <c r="AW29" s="9"/>
      <c r="AX29" s="9"/>
      <c r="AY29" s="9"/>
      <c r="AZ29" s="9"/>
      <c r="BA29" s="9"/>
      <c r="BB29" s="9"/>
      <c r="BC29" s="10"/>
    </row>
    <row r="30" spans="1:55" s="40" customFormat="1" ht="18" customHeight="1" thickBot="1" x14ac:dyDescent="0.3">
      <c r="A30" s="34"/>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124" t="s">
        <v>1</v>
      </c>
      <c r="AB30" s="124"/>
      <c r="AC30" s="124"/>
      <c r="AD30" s="124"/>
      <c r="AE30" s="124"/>
      <c r="AF30" s="124"/>
      <c r="AG30" s="124"/>
      <c r="AH30" s="124"/>
      <c r="AI30" s="124"/>
      <c r="AJ30" s="124"/>
      <c r="AK30" s="124"/>
      <c r="AL30" s="124"/>
      <c r="AM30" s="124"/>
      <c r="AN30" s="124"/>
      <c r="AO30" s="124"/>
      <c r="AP30" s="124"/>
      <c r="AQ30" s="124"/>
      <c r="AR30" s="30"/>
      <c r="AS30" s="127">
        <f>SUM(AS26:BC28)</f>
        <v>0</v>
      </c>
      <c r="AT30" s="127"/>
      <c r="AU30" s="127"/>
      <c r="AV30" s="127"/>
      <c r="AW30" s="127"/>
      <c r="AX30" s="127"/>
      <c r="AY30" s="127"/>
      <c r="AZ30" s="127"/>
      <c r="BA30" s="127"/>
      <c r="BB30" s="127"/>
      <c r="BC30" s="128"/>
    </row>
    <row r="31" spans="1:55" s="40" customFormat="1" ht="18" customHeight="1" thickTop="1" x14ac:dyDescent="0.25">
      <c r="A31" s="34"/>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8"/>
      <c r="AB31" s="13"/>
      <c r="AC31" s="13"/>
      <c r="AD31" s="13"/>
      <c r="AE31" s="13"/>
      <c r="AF31" s="13"/>
      <c r="AG31" s="13"/>
      <c r="AH31" s="13"/>
      <c r="AI31" s="13"/>
      <c r="AJ31" s="13"/>
      <c r="AK31" s="13"/>
      <c r="AL31" s="13"/>
      <c r="AM31" s="13"/>
      <c r="AN31" s="13"/>
      <c r="AO31" s="13"/>
      <c r="AP31" s="13"/>
      <c r="AQ31" s="13"/>
      <c r="AR31" s="31"/>
      <c r="AS31" s="16"/>
      <c r="AT31" s="16"/>
      <c r="AU31" s="16"/>
      <c r="AV31" s="16"/>
      <c r="AW31" s="16"/>
      <c r="AX31" s="16"/>
      <c r="AY31" s="16"/>
      <c r="AZ31" s="16"/>
      <c r="BA31" s="16"/>
      <c r="BB31" s="16"/>
      <c r="BC31" s="17"/>
    </row>
    <row r="32" spans="1:55" s="40" customFormat="1" ht="18" customHeight="1" x14ac:dyDescent="0.25">
      <c r="A32" s="119" t="s">
        <v>13</v>
      </c>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1"/>
    </row>
    <row r="33" spans="1:55" s="40" customFormat="1" ht="10.15" customHeight="1" x14ac:dyDescent="0.25">
      <c r="A33" s="20"/>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23"/>
      <c r="AS33" s="13"/>
      <c r="AT33" s="13"/>
      <c r="AU33" s="13"/>
      <c r="AV33" s="13"/>
      <c r="AW33" s="13"/>
      <c r="AX33" s="13"/>
      <c r="AY33" s="13"/>
      <c r="AZ33" s="13"/>
      <c r="BA33" s="13"/>
      <c r="BB33" s="13"/>
      <c r="BC33" s="21"/>
    </row>
    <row r="34" spans="1:55" s="40" customFormat="1" ht="18" customHeight="1" thickBot="1" x14ac:dyDescent="0.3">
      <c r="A34" s="134" t="s">
        <v>25</v>
      </c>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1">
        <f>SUM(AS21+AS30)</f>
        <v>400</v>
      </c>
      <c r="AT34" s="132"/>
      <c r="AU34" s="132"/>
      <c r="AV34" s="132"/>
      <c r="AW34" s="132"/>
      <c r="AX34" s="132"/>
      <c r="AY34" s="132"/>
      <c r="AZ34" s="132"/>
      <c r="BA34" s="132"/>
      <c r="BB34" s="132"/>
      <c r="BC34" s="133"/>
    </row>
    <row r="35" spans="1:55" ht="10.5" customHeight="1" thickBot="1" x14ac:dyDescent="0.3">
      <c r="A35" s="63"/>
      <c r="B35" s="64"/>
      <c r="C35" s="64"/>
      <c r="D35" s="64"/>
      <c r="E35" s="64"/>
      <c r="F35" s="64"/>
      <c r="G35" s="64"/>
      <c r="H35" s="64"/>
      <c r="I35" s="64"/>
      <c r="J35" s="64"/>
      <c r="K35" s="64"/>
      <c r="L35" s="64"/>
      <c r="M35" s="64"/>
      <c r="N35" s="64"/>
      <c r="O35" s="64"/>
      <c r="P35" s="64"/>
      <c r="Q35" s="64"/>
      <c r="R35" s="64"/>
      <c r="S35" s="64"/>
      <c r="T35" s="64"/>
      <c r="U35" s="64"/>
      <c r="V35" s="64"/>
      <c r="W35" s="64"/>
      <c r="X35" s="64"/>
      <c r="Y35" s="65"/>
      <c r="Z35" s="65"/>
      <c r="AA35" s="65"/>
      <c r="AB35" s="65"/>
      <c r="AC35" s="65"/>
      <c r="AD35" s="65"/>
      <c r="AE35" s="66"/>
      <c r="AF35" s="66"/>
      <c r="AG35" s="66"/>
      <c r="AH35" s="66"/>
      <c r="AI35" s="66"/>
      <c r="AJ35" s="66"/>
      <c r="AK35" s="66"/>
      <c r="AL35" s="66"/>
      <c r="AM35" s="66"/>
      <c r="AN35" s="64"/>
      <c r="AO35" s="66"/>
      <c r="AP35" s="64"/>
      <c r="AQ35" s="64"/>
      <c r="AR35" s="67"/>
      <c r="AS35" s="66"/>
      <c r="AT35" s="66"/>
      <c r="AU35" s="66"/>
      <c r="AV35" s="66"/>
      <c r="AW35" s="66"/>
      <c r="AX35" s="66"/>
      <c r="AY35" s="66"/>
      <c r="AZ35" s="66"/>
      <c r="BA35" s="66"/>
      <c r="BB35" s="66"/>
      <c r="BC35" s="68"/>
    </row>
    <row r="36" spans="1:55" ht="15" customHeight="1" x14ac:dyDescent="0.25">
      <c r="A36" s="69"/>
      <c r="B36" s="50"/>
      <c r="C36" s="50"/>
      <c r="D36" s="50"/>
      <c r="E36" s="50"/>
      <c r="F36" s="50"/>
      <c r="G36" s="50"/>
      <c r="H36" s="50"/>
      <c r="I36" s="50"/>
      <c r="J36" s="50"/>
      <c r="K36" s="70"/>
      <c r="L36" s="70"/>
      <c r="M36" s="70"/>
      <c r="N36" s="70"/>
      <c r="O36" s="70"/>
      <c r="P36" s="70"/>
      <c r="Q36" s="70"/>
      <c r="R36" s="70"/>
      <c r="S36" s="70"/>
      <c r="T36" s="70"/>
      <c r="U36" s="70"/>
      <c r="V36" s="70"/>
      <c r="W36" s="70"/>
      <c r="X36" s="70"/>
      <c r="Y36" s="70"/>
      <c r="Z36" s="70"/>
      <c r="AA36" s="70"/>
      <c r="AB36" s="70"/>
      <c r="AC36" s="70"/>
      <c r="AD36" s="70"/>
      <c r="AE36" s="70"/>
      <c r="AF36" s="70"/>
      <c r="AG36" s="69"/>
      <c r="AH36" s="69"/>
      <c r="AI36" s="69"/>
      <c r="AJ36" s="69"/>
      <c r="AK36" s="69"/>
      <c r="AL36" s="69"/>
      <c r="AM36" s="69"/>
      <c r="AN36" s="69"/>
      <c r="AO36" s="69"/>
      <c r="AP36" s="69"/>
      <c r="AQ36" s="69"/>
      <c r="AR36" s="71"/>
      <c r="AS36" s="69"/>
      <c r="AT36" s="69"/>
      <c r="AU36" s="69"/>
      <c r="AV36" s="69"/>
      <c r="AW36" s="69"/>
      <c r="AX36" s="72"/>
      <c r="AY36" s="72"/>
      <c r="AZ36" s="72"/>
      <c r="BA36" s="72"/>
      <c r="BB36" s="72"/>
      <c r="BC36" s="72"/>
    </row>
  </sheetData>
  <sheetProtection password="C53C" sheet="1" objects="1" scenarios="1"/>
  <mergeCells count="33">
    <mergeCell ref="AS34:BC34"/>
    <mergeCell ref="A34:AR34"/>
    <mergeCell ref="B14:W14"/>
    <mergeCell ref="A1:BC1"/>
    <mergeCell ref="A2:L2"/>
    <mergeCell ref="AS2:BC2"/>
    <mergeCell ref="X14:AA14"/>
    <mergeCell ref="A4:AN4"/>
    <mergeCell ref="AS4:BC4"/>
    <mergeCell ref="A8:AN8"/>
    <mergeCell ref="A10:AN10"/>
    <mergeCell ref="AS14:BC14"/>
    <mergeCell ref="AS8:BC8"/>
    <mergeCell ref="AS19:BC19"/>
    <mergeCell ref="A19:AN19"/>
    <mergeCell ref="A16:AN16"/>
    <mergeCell ref="AS28:BC28"/>
    <mergeCell ref="A12:AN12"/>
    <mergeCell ref="AA13:AC13"/>
    <mergeCell ref="A24:BC24"/>
    <mergeCell ref="A32:BC32"/>
    <mergeCell ref="A23:O23"/>
    <mergeCell ref="AA30:AQ30"/>
    <mergeCell ref="AC21:AQ21"/>
    <mergeCell ref="A26:AN26"/>
    <mergeCell ref="A28:AN28"/>
    <mergeCell ref="AS30:BC30"/>
    <mergeCell ref="AS16:BC16"/>
    <mergeCell ref="AS10:BC10"/>
    <mergeCell ref="A6:AN6"/>
    <mergeCell ref="AS6:BC6"/>
    <mergeCell ref="AS21:BC21"/>
    <mergeCell ref="AS26:BC26"/>
  </mergeCells>
  <phoneticPr fontId="0" type="noConversion"/>
  <conditionalFormatting sqref="AA13 AD13 AS2:BC36">
    <cfRule type="cellIs" dxfId="1" priority="2" operator="equal">
      <formula>0</formula>
    </cfRule>
  </conditionalFormatting>
  <pageMargins left="0.5" right="0.5" top="0.5" bottom="0.5" header="0.2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62" r:id="rId4" name="Check Box 214">
              <controlPr locked="0" defaultSize="0" autoFill="0" autoLine="0" autoPict="0">
                <anchor moveWithCells="1">
                  <from>
                    <xdr:col>40</xdr:col>
                    <xdr:colOff>76200</xdr:colOff>
                    <xdr:row>25</xdr:row>
                    <xdr:rowOff>285750</xdr:rowOff>
                  </from>
                  <to>
                    <xdr:col>42</xdr:col>
                    <xdr:colOff>19050</xdr:colOff>
                    <xdr:row>25</xdr:row>
                    <xdr:rowOff>514350</xdr:rowOff>
                  </to>
                </anchor>
              </controlPr>
            </control>
          </mc:Choice>
        </mc:AlternateContent>
        <mc:AlternateContent xmlns:mc="http://schemas.openxmlformats.org/markup-compatibility/2006">
          <mc:Choice Requires="x14">
            <control shapeId="2263" r:id="rId5" name="Check Box 215">
              <controlPr locked="0" defaultSize="0" autoFill="0" autoLine="0" autoPict="0">
                <anchor moveWithCells="1">
                  <from>
                    <xdr:col>40</xdr:col>
                    <xdr:colOff>85725</xdr:colOff>
                    <xdr:row>27</xdr:row>
                    <xdr:rowOff>200025</xdr:rowOff>
                  </from>
                  <to>
                    <xdr:col>42</xdr:col>
                    <xdr:colOff>19050</xdr:colOff>
                    <xdr:row>27</xdr:row>
                    <xdr:rowOff>409575</xdr:rowOff>
                  </to>
                </anchor>
              </controlPr>
            </control>
          </mc:Choice>
        </mc:AlternateContent>
        <mc:AlternateContent xmlns:mc="http://schemas.openxmlformats.org/markup-compatibility/2006">
          <mc:Choice Requires="x14">
            <control shapeId="2275" r:id="rId6" name="Check Box 227">
              <controlPr locked="0" defaultSize="0" autoFill="0" autoLine="0" autoPict="0">
                <anchor moveWithCells="1">
                  <from>
                    <xdr:col>40</xdr:col>
                    <xdr:colOff>85725</xdr:colOff>
                    <xdr:row>17</xdr:row>
                    <xdr:rowOff>190500</xdr:rowOff>
                  </from>
                  <to>
                    <xdr:col>44</xdr:col>
                    <xdr:colOff>19050</xdr:colOff>
                    <xdr:row>18</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4"/>
  <sheetViews>
    <sheetView showGridLines="0" zoomScaleNormal="100" workbookViewId="0">
      <selection activeCell="AS9" sqref="AS9:BC9"/>
    </sheetView>
  </sheetViews>
  <sheetFormatPr defaultColWidth="9.140625" defaultRowHeight="15" x14ac:dyDescent="0.25"/>
  <cols>
    <col min="1" max="43" width="1.7109375" style="38" customWidth="1"/>
    <col min="44" max="44" width="1.7109375" style="39" hidden="1" customWidth="1"/>
    <col min="45" max="55" width="1.7109375" style="38" customWidth="1"/>
    <col min="56" max="16384" width="9.140625" style="38"/>
  </cols>
  <sheetData>
    <row r="1" spans="1:55" ht="15" customHeight="1" thickBot="1" x14ac:dyDescent="0.3">
      <c r="A1" s="137" t="s">
        <v>29</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70"/>
      <c r="AP1" s="170"/>
      <c r="AQ1" s="170"/>
      <c r="AR1" s="170"/>
      <c r="AS1" s="170"/>
      <c r="AT1" s="170"/>
      <c r="AU1" s="170"/>
      <c r="AV1" s="170"/>
      <c r="AW1" s="170"/>
      <c r="AX1" s="170"/>
      <c r="AY1" s="170"/>
      <c r="AZ1" s="170"/>
      <c r="BA1" s="170"/>
      <c r="BB1" s="170"/>
      <c r="BC1" s="171"/>
    </row>
    <row r="2" spans="1:55" ht="16.5" thickBot="1" x14ac:dyDescent="0.3">
      <c r="A2" s="90" t="s">
        <v>5</v>
      </c>
      <c r="B2" s="91"/>
      <c r="C2" s="91"/>
      <c r="D2" s="91"/>
      <c r="E2" s="91"/>
      <c r="F2" s="91"/>
      <c r="G2" s="91"/>
      <c r="H2" s="91"/>
      <c r="I2" s="91"/>
      <c r="J2" s="91"/>
      <c r="K2" s="91"/>
      <c r="L2" s="91"/>
      <c r="M2" s="57"/>
      <c r="N2" s="57"/>
      <c r="O2" s="57"/>
      <c r="P2" s="57"/>
      <c r="Q2" s="57"/>
      <c r="R2" s="57"/>
      <c r="S2" s="57"/>
      <c r="T2" s="57"/>
      <c r="U2" s="57"/>
      <c r="V2" s="57"/>
      <c r="W2" s="57"/>
      <c r="X2" s="57"/>
      <c r="Y2" s="57"/>
      <c r="Z2" s="57"/>
      <c r="AA2" s="57"/>
      <c r="AB2" s="57"/>
      <c r="AC2" s="57"/>
      <c r="AD2" s="57"/>
      <c r="AE2" s="45"/>
      <c r="AF2" s="45"/>
      <c r="AG2" s="45"/>
      <c r="AH2" s="45"/>
      <c r="AI2" s="45"/>
      <c r="AJ2" s="45"/>
      <c r="AK2" s="81"/>
      <c r="AL2" s="81"/>
      <c r="AM2" s="45"/>
      <c r="AN2" s="45"/>
      <c r="AO2" s="45"/>
      <c r="AP2" s="45"/>
      <c r="AQ2" s="45"/>
      <c r="AR2" s="46" t="b">
        <v>1</v>
      </c>
      <c r="AS2" s="172">
        <f>IF(AR2=TRUE,400,0)</f>
        <v>400</v>
      </c>
      <c r="AT2" s="172"/>
      <c r="AU2" s="172"/>
      <c r="AV2" s="172"/>
      <c r="AW2" s="172"/>
      <c r="AX2" s="172"/>
      <c r="AY2" s="172"/>
      <c r="AZ2" s="172"/>
      <c r="BA2" s="172"/>
      <c r="BB2" s="172"/>
      <c r="BC2" s="173"/>
    </row>
    <row r="3" spans="1:55" s="82" customFormat="1" ht="10.5" customHeight="1" thickTop="1" x14ac:dyDescent="0.25">
      <c r="A3" s="80"/>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52"/>
      <c r="AS3" s="81"/>
      <c r="AT3" s="81"/>
      <c r="AU3" s="81"/>
      <c r="AV3" s="81"/>
      <c r="AW3" s="81"/>
      <c r="AX3" s="81"/>
      <c r="AY3" s="81"/>
      <c r="AZ3" s="81"/>
      <c r="BA3" s="81"/>
      <c r="BB3" s="81"/>
      <c r="BC3" s="53"/>
    </row>
    <row r="4" spans="1:55" s="92" customFormat="1" x14ac:dyDescent="0.25">
      <c r="A4" s="73" t="s">
        <v>6</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5"/>
      <c r="AL4" s="74"/>
      <c r="AM4" s="74"/>
      <c r="AN4" s="74"/>
      <c r="AO4" s="74"/>
      <c r="AP4" s="74"/>
      <c r="AQ4" s="74"/>
      <c r="AR4" s="52"/>
      <c r="AS4" s="159">
        <f>IF(AR2=TRUE,1500,0)</f>
        <v>1500</v>
      </c>
      <c r="AT4" s="159"/>
      <c r="AU4" s="159"/>
      <c r="AV4" s="159"/>
      <c r="AW4" s="159"/>
      <c r="AX4" s="159"/>
      <c r="AY4" s="159"/>
      <c r="AZ4" s="159"/>
      <c r="BA4" s="159"/>
      <c r="BB4" s="159"/>
      <c r="BC4" s="160"/>
    </row>
    <row r="5" spans="1:55" s="92" customFormat="1" ht="10.15" customHeight="1" x14ac:dyDescent="0.25">
      <c r="A5" s="73"/>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5"/>
      <c r="AL5" s="74"/>
      <c r="AM5" s="74"/>
      <c r="AN5" s="74"/>
      <c r="AO5" s="74"/>
      <c r="AP5" s="74"/>
      <c r="AQ5" s="74"/>
      <c r="AR5" s="52"/>
      <c r="AS5" s="76"/>
      <c r="AT5" s="76"/>
      <c r="AU5" s="76"/>
      <c r="AV5" s="76"/>
      <c r="AW5" s="76"/>
      <c r="AX5" s="76"/>
      <c r="AY5" s="76"/>
      <c r="AZ5" s="76"/>
      <c r="BA5" s="76"/>
      <c r="BB5" s="76"/>
      <c r="BC5" s="77"/>
    </row>
    <row r="6" spans="1:55" s="92" customFormat="1" ht="89.25" customHeight="1" x14ac:dyDescent="0.25">
      <c r="A6" s="109" t="s">
        <v>24</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74"/>
      <c r="AP6" s="74"/>
      <c r="AQ6" s="74"/>
      <c r="AR6" s="52"/>
      <c r="AS6" s="78"/>
      <c r="AT6" s="78"/>
      <c r="AU6" s="78"/>
      <c r="AV6" s="78"/>
      <c r="AW6" s="78"/>
      <c r="AX6" s="78"/>
      <c r="AY6" s="78"/>
      <c r="AZ6" s="78"/>
      <c r="BA6" s="78"/>
      <c r="BB6" s="78"/>
      <c r="BC6" s="79"/>
    </row>
    <row r="7" spans="1:55" s="92" customFormat="1" ht="13.9" customHeight="1" x14ac:dyDescent="0.25">
      <c r="A7" s="174" t="s">
        <v>23</v>
      </c>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44"/>
      <c r="AK7" s="144"/>
      <c r="AL7" s="144"/>
      <c r="AM7" s="144"/>
      <c r="AN7" s="89"/>
      <c r="AO7" s="74"/>
      <c r="AP7" s="74"/>
      <c r="AQ7" s="74"/>
      <c r="AR7" s="52"/>
      <c r="AS7" s="159">
        <f>AJ7*200</f>
        <v>0</v>
      </c>
      <c r="AT7" s="159"/>
      <c r="AU7" s="159"/>
      <c r="AV7" s="159"/>
      <c r="AW7" s="159"/>
      <c r="AX7" s="159"/>
      <c r="AY7" s="159"/>
      <c r="AZ7" s="159"/>
      <c r="BA7" s="159"/>
      <c r="BB7" s="159"/>
      <c r="BC7" s="160"/>
    </row>
    <row r="8" spans="1:55" s="92" customFormat="1" ht="10.15" customHeight="1" x14ac:dyDescent="0.25">
      <c r="A8" s="73"/>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5"/>
      <c r="AL8" s="74"/>
      <c r="AM8" s="74"/>
      <c r="AN8" s="74"/>
      <c r="AO8" s="74"/>
      <c r="AP8" s="74"/>
      <c r="AQ8" s="74"/>
      <c r="AR8" s="52"/>
      <c r="AS8" s="76"/>
      <c r="AT8" s="76"/>
      <c r="AU8" s="76"/>
      <c r="AV8" s="76"/>
      <c r="AW8" s="76"/>
      <c r="AX8" s="76"/>
      <c r="AY8" s="76"/>
      <c r="AZ8" s="76"/>
      <c r="BA8" s="76"/>
      <c r="BB8" s="76"/>
      <c r="BC8" s="77"/>
    </row>
    <row r="9" spans="1:55" s="92" customFormat="1" ht="26.45" customHeight="1" x14ac:dyDescent="0.25">
      <c r="A9" s="175" t="s">
        <v>21</v>
      </c>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74"/>
      <c r="AP9" s="74"/>
      <c r="AQ9" s="74"/>
      <c r="AR9" s="52"/>
      <c r="AS9" s="177"/>
      <c r="AT9" s="177"/>
      <c r="AU9" s="177"/>
      <c r="AV9" s="177"/>
      <c r="AW9" s="177"/>
      <c r="AX9" s="177"/>
      <c r="AY9" s="177"/>
      <c r="AZ9" s="177"/>
      <c r="BA9" s="177"/>
      <c r="BB9" s="177"/>
      <c r="BC9" s="178"/>
    </row>
    <row r="10" spans="1:55" s="92" customFormat="1" ht="10.15" customHeight="1" x14ac:dyDescent="0.25">
      <c r="A10" s="73"/>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5"/>
      <c r="AL10" s="74"/>
      <c r="AM10" s="74"/>
      <c r="AN10" s="74"/>
      <c r="AO10" s="74"/>
      <c r="AP10" s="74"/>
      <c r="AQ10" s="74"/>
      <c r="AR10" s="52"/>
      <c r="AS10" s="93"/>
      <c r="AT10" s="93"/>
      <c r="AU10" s="93"/>
      <c r="AV10" s="93"/>
      <c r="AW10" s="93"/>
      <c r="AX10" s="93"/>
      <c r="AY10" s="93"/>
      <c r="AZ10" s="93"/>
      <c r="BA10" s="93"/>
      <c r="BB10" s="93"/>
      <c r="BC10" s="94"/>
    </row>
    <row r="11" spans="1:55" s="41" customFormat="1" ht="44.45" customHeight="1" x14ac:dyDescent="0.25">
      <c r="A11" s="157" t="s">
        <v>19</v>
      </c>
      <c r="B11" s="158"/>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74"/>
      <c r="AP11" s="74"/>
      <c r="AQ11" s="74"/>
      <c r="AR11" s="52"/>
      <c r="AS11" s="159">
        <f>IF(AS9&lt;=25=TRUE,(AS9*250),0)</f>
        <v>0</v>
      </c>
      <c r="AT11" s="159"/>
      <c r="AU11" s="159"/>
      <c r="AV11" s="159"/>
      <c r="AW11" s="159"/>
      <c r="AX11" s="159"/>
      <c r="AY11" s="159"/>
      <c r="AZ11" s="159"/>
      <c r="BA11" s="159"/>
      <c r="BB11" s="159"/>
      <c r="BC11" s="160"/>
    </row>
    <row r="12" spans="1:55" s="41" customFormat="1" ht="10.15" customHeight="1" x14ac:dyDescent="0.25">
      <c r="A12" s="95"/>
      <c r="B12" s="78"/>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4"/>
      <c r="AP12" s="74"/>
      <c r="AQ12" s="74"/>
      <c r="AR12" s="52"/>
      <c r="AS12" s="96"/>
      <c r="AT12" s="96"/>
      <c r="AU12" s="96"/>
      <c r="AV12" s="96"/>
      <c r="AW12" s="96"/>
      <c r="AX12" s="96"/>
      <c r="AY12" s="96"/>
      <c r="AZ12" s="96"/>
      <c r="BA12" s="96"/>
      <c r="BB12" s="96"/>
      <c r="BC12" s="97"/>
    </row>
    <row r="13" spans="1:55" s="41" customFormat="1" ht="45" customHeight="1" x14ac:dyDescent="0.25">
      <c r="A13" s="157" t="s">
        <v>20</v>
      </c>
      <c r="B13" s="158"/>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74"/>
      <c r="AP13" s="74"/>
      <c r="AQ13" s="74"/>
      <c r="AR13" s="52"/>
      <c r="AS13" s="159">
        <f>IF(AS9&gt;25=TRUE,(((AS9-25)*100)+6250),0)</f>
        <v>0</v>
      </c>
      <c r="AT13" s="159"/>
      <c r="AU13" s="159"/>
      <c r="AV13" s="159"/>
      <c r="AW13" s="159"/>
      <c r="AX13" s="159"/>
      <c r="AY13" s="159"/>
      <c r="AZ13" s="159"/>
      <c r="BA13" s="159"/>
      <c r="BB13" s="159"/>
      <c r="BC13" s="160"/>
    </row>
    <row r="14" spans="1:55" s="41" customFormat="1" ht="10.15" customHeight="1" thickBot="1" x14ac:dyDescent="0.3">
      <c r="A14" s="95"/>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4"/>
      <c r="AP14" s="74"/>
      <c r="AQ14" s="74"/>
      <c r="AR14" s="52"/>
      <c r="AS14" s="93"/>
      <c r="AT14" s="93"/>
      <c r="AU14" s="93"/>
      <c r="AV14" s="93"/>
      <c r="AW14" s="93"/>
      <c r="AX14" s="93"/>
      <c r="AY14" s="93"/>
      <c r="AZ14" s="93"/>
      <c r="BA14" s="93"/>
      <c r="BB14" s="93"/>
      <c r="BC14" s="94"/>
    </row>
    <row r="15" spans="1:55" s="41" customFormat="1" ht="15.6" customHeight="1" thickBot="1" x14ac:dyDescent="0.3">
      <c r="A15" s="73"/>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161" t="s">
        <v>0</v>
      </c>
      <c r="AE15" s="161"/>
      <c r="AF15" s="161"/>
      <c r="AG15" s="161"/>
      <c r="AH15" s="161"/>
      <c r="AI15" s="161"/>
      <c r="AJ15" s="161"/>
      <c r="AK15" s="161"/>
      <c r="AL15" s="161"/>
      <c r="AM15" s="161"/>
      <c r="AN15" s="161"/>
      <c r="AO15" s="161"/>
      <c r="AP15" s="161"/>
      <c r="AQ15" s="161"/>
      <c r="AR15" s="98"/>
      <c r="AS15" s="111">
        <f>SUM(AS2+AS4+AS7+AS11+AS13)</f>
        <v>1900</v>
      </c>
      <c r="AT15" s="111"/>
      <c r="AU15" s="111"/>
      <c r="AV15" s="111"/>
      <c r="AW15" s="111"/>
      <c r="AX15" s="111"/>
      <c r="AY15" s="111"/>
      <c r="AZ15" s="111"/>
      <c r="BA15" s="111"/>
      <c r="BB15" s="111"/>
      <c r="BC15" s="112"/>
    </row>
    <row r="16" spans="1:55" s="41" customFormat="1" ht="10.15" customHeight="1" thickTop="1" x14ac:dyDescent="0.25">
      <c r="A16" s="73"/>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52"/>
      <c r="AS16" s="78"/>
      <c r="AT16" s="78"/>
      <c r="AU16" s="78"/>
      <c r="AV16" s="78"/>
      <c r="AW16" s="78"/>
      <c r="AX16" s="78"/>
      <c r="AY16" s="78"/>
      <c r="AZ16" s="78"/>
      <c r="BA16" s="78"/>
      <c r="BB16" s="78"/>
      <c r="BC16" s="79"/>
    </row>
    <row r="17" spans="1:55" ht="15.75" x14ac:dyDescent="0.25">
      <c r="A17" s="90" t="s">
        <v>2</v>
      </c>
      <c r="B17" s="91"/>
      <c r="C17" s="91"/>
      <c r="D17" s="91"/>
      <c r="E17" s="91"/>
      <c r="F17" s="91"/>
      <c r="G17" s="91"/>
      <c r="H17" s="91"/>
      <c r="I17" s="91"/>
      <c r="J17" s="91"/>
      <c r="K17" s="91"/>
      <c r="L17" s="91"/>
      <c r="M17" s="91"/>
      <c r="N17" s="91"/>
      <c r="O17" s="91"/>
      <c r="P17" s="81"/>
      <c r="Q17" s="81"/>
      <c r="R17" s="81"/>
      <c r="S17" s="81"/>
      <c r="T17" s="81"/>
      <c r="U17" s="81"/>
      <c r="V17" s="81"/>
      <c r="W17" s="81"/>
      <c r="X17" s="81"/>
      <c r="Y17" s="81"/>
      <c r="Z17" s="81"/>
      <c r="AA17" s="81"/>
      <c r="AB17" s="81"/>
      <c r="AC17" s="81"/>
      <c r="AD17" s="81"/>
      <c r="AE17" s="81"/>
      <c r="AF17" s="81"/>
      <c r="AG17" s="81"/>
      <c r="AH17" s="81"/>
      <c r="AI17" s="49"/>
      <c r="AJ17" s="49"/>
      <c r="AK17" s="49"/>
      <c r="AL17" s="49"/>
      <c r="AM17" s="49"/>
      <c r="AN17" s="81"/>
      <c r="AO17" s="49"/>
      <c r="AP17" s="81"/>
      <c r="AQ17" s="81"/>
      <c r="AR17" s="51"/>
      <c r="AS17" s="61"/>
      <c r="AT17" s="61"/>
      <c r="AU17" s="61"/>
      <c r="AV17" s="61"/>
      <c r="AW17" s="61"/>
      <c r="AX17" s="61"/>
      <c r="AY17" s="61"/>
      <c r="AZ17" s="61"/>
      <c r="BA17" s="61"/>
      <c r="BB17" s="61"/>
      <c r="BC17" s="62"/>
    </row>
    <row r="18" spans="1:55" ht="29.25" customHeight="1" x14ac:dyDescent="0.25">
      <c r="A18" s="162" t="s">
        <v>14</v>
      </c>
      <c r="B18" s="163"/>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3"/>
      <c r="BA18" s="163"/>
      <c r="BB18" s="163"/>
      <c r="BC18" s="164"/>
    </row>
    <row r="19" spans="1:55" ht="10.15" customHeight="1" x14ac:dyDescent="0.25">
      <c r="A19" s="90"/>
      <c r="B19" s="91"/>
      <c r="C19" s="91"/>
      <c r="D19" s="91"/>
      <c r="E19" s="91"/>
      <c r="F19" s="91"/>
      <c r="G19" s="91"/>
      <c r="H19" s="91"/>
      <c r="I19" s="91"/>
      <c r="J19" s="91"/>
      <c r="K19" s="91"/>
      <c r="L19" s="91"/>
      <c r="M19" s="91"/>
      <c r="N19" s="91"/>
      <c r="O19" s="91"/>
      <c r="P19" s="81"/>
      <c r="Q19" s="81"/>
      <c r="R19" s="81"/>
      <c r="S19" s="81"/>
      <c r="T19" s="81"/>
      <c r="U19" s="81"/>
      <c r="V19" s="81"/>
      <c r="W19" s="81"/>
      <c r="X19" s="81"/>
      <c r="Y19" s="81"/>
      <c r="Z19" s="81"/>
      <c r="AA19" s="81"/>
      <c r="AB19" s="81"/>
      <c r="AC19" s="81"/>
      <c r="AD19" s="81"/>
      <c r="AE19" s="81"/>
      <c r="AF19" s="81"/>
      <c r="AG19" s="81"/>
      <c r="AH19" s="81"/>
      <c r="AI19" s="49"/>
      <c r="AJ19" s="49"/>
      <c r="AK19" s="49"/>
      <c r="AL19" s="49"/>
      <c r="AM19" s="49"/>
      <c r="AN19" s="81"/>
      <c r="AO19" s="49"/>
      <c r="AP19" s="81"/>
      <c r="AQ19" s="81"/>
      <c r="AR19" s="51"/>
      <c r="AS19" s="61"/>
      <c r="AT19" s="61"/>
      <c r="AU19" s="61"/>
      <c r="AV19" s="61"/>
      <c r="AW19" s="61"/>
      <c r="AX19" s="61"/>
      <c r="AY19" s="61"/>
      <c r="AZ19" s="61"/>
      <c r="BA19" s="61"/>
      <c r="BB19" s="61"/>
      <c r="BC19" s="62"/>
    </row>
    <row r="20" spans="1:55" ht="60" customHeight="1" x14ac:dyDescent="0.25">
      <c r="A20" s="109" t="s">
        <v>7</v>
      </c>
      <c r="B20" s="11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49"/>
      <c r="AP20" s="81"/>
      <c r="AQ20" s="89"/>
      <c r="AR20" s="52" t="b">
        <v>0</v>
      </c>
      <c r="AS20" s="107">
        <f>IF(AR20=TRUE,75,0)</f>
        <v>0</v>
      </c>
      <c r="AT20" s="107"/>
      <c r="AU20" s="107"/>
      <c r="AV20" s="107"/>
      <c r="AW20" s="107"/>
      <c r="AX20" s="107"/>
      <c r="AY20" s="107"/>
      <c r="AZ20" s="107"/>
      <c r="BA20" s="107"/>
      <c r="BB20" s="107"/>
      <c r="BC20" s="108"/>
    </row>
    <row r="21" spans="1:55" ht="10.15" customHeight="1" x14ac:dyDescent="0.25">
      <c r="A21" s="88"/>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49"/>
      <c r="AP21" s="81"/>
      <c r="AQ21" s="7"/>
      <c r="AR21" s="51"/>
      <c r="AS21" s="14"/>
      <c r="AT21" s="14"/>
      <c r="AU21" s="14"/>
      <c r="AV21" s="14"/>
      <c r="AW21" s="14"/>
      <c r="AX21" s="14"/>
      <c r="AY21" s="14"/>
      <c r="AZ21" s="14"/>
      <c r="BA21" s="14"/>
      <c r="BB21" s="14"/>
      <c r="BC21" s="15"/>
    </row>
    <row r="22" spans="1:55" ht="44.45" customHeight="1" x14ac:dyDescent="0.25">
      <c r="A22" s="109" t="s">
        <v>8</v>
      </c>
      <c r="B22" s="110"/>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49"/>
      <c r="AP22" s="81"/>
      <c r="AQ22" s="89"/>
      <c r="AR22" s="52" t="b">
        <v>0</v>
      </c>
      <c r="AS22" s="107">
        <f>IF(AR22=TRUE,75,0)</f>
        <v>0</v>
      </c>
      <c r="AT22" s="107"/>
      <c r="AU22" s="107"/>
      <c r="AV22" s="107"/>
      <c r="AW22" s="107"/>
      <c r="AX22" s="107"/>
      <c r="AY22" s="107"/>
      <c r="AZ22" s="107"/>
      <c r="BA22" s="107"/>
      <c r="BB22" s="107"/>
      <c r="BC22" s="108"/>
    </row>
    <row r="23" spans="1:55" ht="10.15" customHeight="1" x14ac:dyDescent="0.25">
      <c r="A23" s="88"/>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49"/>
      <c r="AP23" s="81"/>
      <c r="AQ23" s="7"/>
      <c r="AR23" s="51"/>
      <c r="AS23" s="61"/>
      <c r="AT23" s="61"/>
      <c r="AU23" s="61"/>
      <c r="AV23" s="61"/>
      <c r="AW23" s="61"/>
      <c r="AX23" s="61"/>
      <c r="AY23" s="61"/>
      <c r="AZ23" s="61"/>
      <c r="BA23" s="61"/>
      <c r="BB23" s="61"/>
      <c r="BC23" s="62"/>
    </row>
    <row r="24" spans="1:55" ht="16.5" thickBot="1" x14ac:dyDescent="0.3">
      <c r="A24" s="80"/>
      <c r="B24" s="81"/>
      <c r="C24" s="81"/>
      <c r="D24" s="81"/>
      <c r="E24" s="81"/>
      <c r="F24" s="81"/>
      <c r="G24" s="81"/>
      <c r="H24" s="81"/>
      <c r="I24" s="81"/>
      <c r="J24" s="81"/>
      <c r="K24" s="81"/>
      <c r="L24" s="81"/>
      <c r="M24" s="81"/>
      <c r="N24" s="81"/>
      <c r="O24" s="81"/>
      <c r="P24" s="81"/>
      <c r="Q24" s="81"/>
      <c r="R24" s="81"/>
      <c r="S24" s="81"/>
      <c r="T24" s="81"/>
      <c r="U24" s="81"/>
      <c r="V24" s="81"/>
      <c r="W24" s="81"/>
      <c r="X24" s="81"/>
      <c r="Y24" s="81"/>
      <c r="Z24" s="161" t="s">
        <v>1</v>
      </c>
      <c r="AA24" s="161"/>
      <c r="AB24" s="161"/>
      <c r="AC24" s="161"/>
      <c r="AD24" s="161"/>
      <c r="AE24" s="161"/>
      <c r="AF24" s="161"/>
      <c r="AG24" s="161"/>
      <c r="AH24" s="161"/>
      <c r="AI24" s="161"/>
      <c r="AJ24" s="161"/>
      <c r="AK24" s="161"/>
      <c r="AL24" s="161"/>
      <c r="AM24" s="161"/>
      <c r="AN24" s="161"/>
      <c r="AO24" s="161"/>
      <c r="AP24" s="161"/>
      <c r="AQ24" s="161"/>
      <c r="AR24" s="99"/>
      <c r="AS24" s="165">
        <f>SUM(AS20:BC22)</f>
        <v>0</v>
      </c>
      <c r="AT24" s="165"/>
      <c r="AU24" s="165"/>
      <c r="AV24" s="165"/>
      <c r="AW24" s="165"/>
      <c r="AX24" s="165"/>
      <c r="AY24" s="165"/>
      <c r="AZ24" s="165"/>
      <c r="BA24" s="165"/>
      <c r="BB24" s="165"/>
      <c r="BC24" s="166"/>
    </row>
    <row r="25" spans="1:55" ht="16.5" thickTop="1" x14ac:dyDescent="0.25">
      <c r="A25" s="80"/>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100"/>
      <c r="AB25" s="101"/>
      <c r="AC25" s="101"/>
      <c r="AD25" s="101"/>
      <c r="AE25" s="101"/>
      <c r="AF25" s="101"/>
      <c r="AG25" s="101"/>
      <c r="AH25" s="101"/>
      <c r="AI25" s="101"/>
      <c r="AJ25" s="101"/>
      <c r="AK25" s="101"/>
      <c r="AL25" s="101"/>
      <c r="AM25" s="101"/>
      <c r="AN25" s="101"/>
      <c r="AO25" s="101"/>
      <c r="AP25" s="101"/>
      <c r="AQ25" s="101"/>
      <c r="AR25" s="102"/>
      <c r="AS25" s="103"/>
      <c r="AT25" s="103"/>
      <c r="AU25" s="103"/>
      <c r="AV25" s="103"/>
      <c r="AW25" s="103"/>
      <c r="AX25" s="103"/>
      <c r="AY25" s="103"/>
      <c r="AZ25" s="103"/>
      <c r="BA25" s="103"/>
      <c r="BB25" s="103"/>
      <c r="BC25" s="104"/>
    </row>
    <row r="26" spans="1:55" ht="15.75" x14ac:dyDescent="0.25">
      <c r="A26" s="167" t="s">
        <v>17</v>
      </c>
      <c r="B26" s="168"/>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L26" s="168"/>
      <c r="AM26" s="168"/>
      <c r="AN26" s="168"/>
      <c r="AO26" s="168"/>
      <c r="AP26" s="168"/>
      <c r="AQ26" s="168"/>
      <c r="AR26" s="168"/>
      <c r="AS26" s="168"/>
      <c r="AT26" s="168"/>
      <c r="AU26" s="168"/>
      <c r="AV26" s="168"/>
      <c r="AW26" s="168"/>
      <c r="AX26" s="168"/>
      <c r="AY26" s="168"/>
      <c r="AZ26" s="168"/>
      <c r="BA26" s="168"/>
      <c r="BB26" s="168"/>
      <c r="BC26" s="169"/>
    </row>
    <row r="27" spans="1:55" ht="10.15" customHeight="1" x14ac:dyDescent="0.25">
      <c r="A27" s="105"/>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2"/>
      <c r="AS27" s="101"/>
      <c r="AT27" s="101"/>
      <c r="AU27" s="101"/>
      <c r="AV27" s="101"/>
      <c r="AW27" s="101"/>
      <c r="AX27" s="101"/>
      <c r="AY27" s="101"/>
      <c r="AZ27" s="101"/>
      <c r="BA27" s="101"/>
      <c r="BB27" s="101"/>
      <c r="BC27" s="106"/>
    </row>
    <row r="28" spans="1:55" ht="16.5" thickBot="1" x14ac:dyDescent="0.3">
      <c r="A28" s="153" t="s">
        <v>25</v>
      </c>
      <c r="B28" s="154"/>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52"/>
      <c r="AS28" s="155">
        <f>SUM(AS15+AS24)</f>
        <v>1900</v>
      </c>
      <c r="AT28" s="155"/>
      <c r="AU28" s="155"/>
      <c r="AV28" s="155"/>
      <c r="AW28" s="155"/>
      <c r="AX28" s="155"/>
      <c r="AY28" s="155"/>
      <c r="AZ28" s="155"/>
      <c r="BA28" s="155"/>
      <c r="BB28" s="155"/>
      <c r="BC28" s="156"/>
    </row>
    <row r="29" spans="1:55" ht="10.5" customHeight="1" thickBot="1" x14ac:dyDescent="0.3">
      <c r="A29" s="86"/>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24"/>
      <c r="AS29" s="4"/>
      <c r="AT29" s="4"/>
      <c r="AU29" s="4"/>
      <c r="AV29" s="4"/>
      <c r="AW29" s="4"/>
      <c r="AX29" s="4"/>
      <c r="AY29" s="4"/>
      <c r="AZ29" s="4"/>
      <c r="BA29" s="4"/>
      <c r="BB29" s="4"/>
      <c r="BC29" s="5"/>
    </row>
    <row r="30" spans="1:55" ht="15" customHeight="1" x14ac:dyDescent="0.25">
      <c r="B30" s="83"/>
      <c r="C30" s="83"/>
      <c r="D30" s="83"/>
      <c r="E30" s="83"/>
      <c r="F30" s="83"/>
      <c r="G30" s="83"/>
      <c r="H30" s="83"/>
      <c r="I30" s="83"/>
      <c r="J30" s="83"/>
      <c r="K30" s="42"/>
      <c r="L30" s="42"/>
      <c r="M30" s="42"/>
      <c r="N30" s="42"/>
      <c r="O30" s="42"/>
      <c r="P30" s="42"/>
      <c r="Q30" s="42"/>
      <c r="R30" s="42"/>
      <c r="S30" s="42"/>
      <c r="T30" s="42"/>
      <c r="U30" s="42"/>
      <c r="V30" s="42"/>
      <c r="W30" s="42"/>
      <c r="X30" s="42"/>
      <c r="Y30" s="42"/>
      <c r="Z30" s="42"/>
      <c r="AA30" s="42"/>
      <c r="AB30" s="42"/>
      <c r="AC30" s="42"/>
      <c r="AD30" s="42"/>
      <c r="AE30" s="42"/>
      <c r="AF30" s="42"/>
      <c r="AG30" s="83"/>
      <c r="AH30" s="83"/>
      <c r="AI30" s="83"/>
      <c r="AJ30" s="83"/>
      <c r="AK30" s="83"/>
      <c r="AL30" s="83"/>
      <c r="AM30" s="83"/>
      <c r="AN30" s="83"/>
      <c r="AO30" s="83"/>
      <c r="AP30" s="83"/>
      <c r="AQ30" s="83"/>
      <c r="AR30" s="22"/>
      <c r="AS30" s="83"/>
      <c r="AT30" s="83"/>
      <c r="AU30" s="83"/>
      <c r="AV30" s="83"/>
      <c r="AW30" s="83"/>
      <c r="AX30" s="85"/>
      <c r="AY30" s="85"/>
      <c r="AZ30" s="85"/>
      <c r="BA30" s="85"/>
      <c r="BB30" s="85"/>
      <c r="BC30" s="85"/>
    </row>
    <row r="31" spans="1:55" ht="15" customHeight="1" x14ac:dyDescent="0.25">
      <c r="B31" s="83"/>
      <c r="C31" s="83"/>
      <c r="D31" s="83"/>
      <c r="E31" s="83"/>
      <c r="F31" s="83"/>
      <c r="G31" s="83"/>
      <c r="H31" s="83"/>
      <c r="I31" s="83"/>
      <c r="J31" s="83"/>
      <c r="K31" s="42"/>
      <c r="L31" s="42"/>
      <c r="M31" s="42"/>
      <c r="N31" s="42"/>
      <c r="O31" s="42"/>
      <c r="P31" s="42"/>
      <c r="Q31" s="42"/>
      <c r="R31" s="42"/>
      <c r="S31" s="42"/>
      <c r="T31" s="42"/>
      <c r="U31" s="42"/>
      <c r="V31" s="42"/>
      <c r="W31" s="42"/>
      <c r="X31" s="42"/>
      <c r="Y31" s="42"/>
      <c r="Z31" s="42"/>
      <c r="AA31" s="42"/>
      <c r="AB31" s="42"/>
      <c r="AC31" s="42"/>
      <c r="AD31" s="42"/>
      <c r="AE31" s="42"/>
      <c r="AF31" s="42"/>
      <c r="AG31" s="83"/>
      <c r="AH31" s="83"/>
      <c r="AI31" s="83"/>
      <c r="AJ31" s="83"/>
      <c r="AK31" s="83"/>
      <c r="AL31" s="83"/>
      <c r="AM31" s="83"/>
      <c r="AN31" s="83"/>
      <c r="AO31" s="83"/>
      <c r="AP31" s="83"/>
      <c r="AQ31" s="83"/>
      <c r="AR31" s="22"/>
      <c r="AS31" s="83"/>
      <c r="AT31" s="83"/>
      <c r="AU31" s="83"/>
      <c r="AV31" s="83"/>
      <c r="AW31" s="83"/>
      <c r="AX31" s="85"/>
      <c r="AY31" s="85"/>
      <c r="AZ31" s="85"/>
      <c r="BA31" s="85"/>
      <c r="BB31" s="85"/>
      <c r="BC31" s="85"/>
    </row>
    <row r="32" spans="1:55" ht="15" customHeight="1" x14ac:dyDescent="0.25">
      <c r="B32" s="83"/>
      <c r="C32" s="83"/>
      <c r="D32" s="83"/>
      <c r="E32" s="83"/>
      <c r="F32" s="83"/>
      <c r="G32" s="83"/>
      <c r="H32" s="83"/>
      <c r="I32" s="83"/>
      <c r="J32" s="83"/>
      <c r="K32" s="42"/>
      <c r="L32" s="42"/>
      <c r="M32" s="42"/>
      <c r="N32" s="42"/>
      <c r="O32" s="42"/>
      <c r="P32" s="42"/>
      <c r="Q32" s="42"/>
      <c r="R32" s="42"/>
      <c r="S32" s="42"/>
      <c r="T32" s="42"/>
      <c r="U32" s="42"/>
      <c r="V32" s="42"/>
      <c r="W32" s="42"/>
      <c r="X32" s="42"/>
      <c r="Y32" s="42"/>
      <c r="Z32" s="42"/>
      <c r="AA32" s="42"/>
      <c r="AB32" s="42"/>
      <c r="AC32" s="42"/>
      <c r="AD32" s="42"/>
      <c r="AE32" s="42"/>
      <c r="AF32" s="42"/>
      <c r="AG32" s="83"/>
      <c r="AH32" s="83"/>
      <c r="AI32" s="83"/>
      <c r="AJ32" s="83"/>
      <c r="AK32" s="83"/>
      <c r="AL32" s="83"/>
      <c r="AM32" s="83"/>
      <c r="AN32" s="83"/>
      <c r="AO32" s="83"/>
      <c r="AP32" s="83"/>
      <c r="AQ32" s="83"/>
      <c r="AR32" s="22"/>
      <c r="AS32" s="83"/>
      <c r="AT32" s="83"/>
      <c r="AU32" s="83"/>
      <c r="AV32" s="83"/>
      <c r="AW32" s="83"/>
      <c r="AX32" s="85"/>
      <c r="AY32" s="85"/>
      <c r="AZ32" s="85"/>
      <c r="BA32" s="85"/>
      <c r="BB32" s="85"/>
      <c r="BC32" s="85"/>
    </row>
    <row r="33" spans="2:55" ht="15" customHeight="1" x14ac:dyDescent="0.25">
      <c r="B33" s="83"/>
      <c r="C33" s="83"/>
      <c r="D33" s="83"/>
      <c r="E33" s="83"/>
      <c r="F33" s="83"/>
      <c r="G33" s="83"/>
      <c r="H33" s="83"/>
      <c r="I33" s="83"/>
      <c r="J33" s="83"/>
      <c r="K33" s="42"/>
      <c r="L33" s="42"/>
      <c r="M33" s="42"/>
      <c r="N33" s="42"/>
      <c r="O33" s="42"/>
      <c r="P33" s="42"/>
      <c r="Q33" s="42"/>
      <c r="R33" s="42"/>
      <c r="S33" s="42"/>
      <c r="T33" s="42"/>
      <c r="U33" s="42"/>
      <c r="V33" s="42"/>
      <c r="W33" s="42"/>
      <c r="X33" s="42"/>
      <c r="Y33" s="42"/>
      <c r="Z33" s="42"/>
      <c r="AA33" s="42"/>
      <c r="AB33" s="42"/>
      <c r="AC33" s="42"/>
      <c r="AD33" s="42"/>
      <c r="AE33" s="42"/>
      <c r="AF33" s="42"/>
      <c r="AG33" s="83"/>
      <c r="AH33" s="83"/>
      <c r="AI33" s="83"/>
      <c r="AJ33" s="83"/>
      <c r="AK33" s="83"/>
      <c r="AL33" s="83"/>
      <c r="AM33" s="83"/>
      <c r="AN33" s="83"/>
      <c r="AO33" s="83"/>
      <c r="AP33" s="83"/>
      <c r="AQ33" s="83"/>
      <c r="AR33" s="22"/>
      <c r="AS33" s="83"/>
      <c r="AT33" s="83"/>
      <c r="AU33" s="83"/>
      <c r="AV33" s="83"/>
      <c r="AW33" s="83"/>
      <c r="AX33" s="85"/>
      <c r="AY33" s="85"/>
      <c r="AZ33" s="85"/>
      <c r="BA33" s="85"/>
      <c r="BB33" s="85"/>
      <c r="BC33" s="85"/>
    </row>
    <row r="34" spans="2:55" ht="15" customHeight="1" x14ac:dyDescent="0.25">
      <c r="B34" s="83"/>
      <c r="C34" s="83"/>
      <c r="D34" s="83"/>
      <c r="E34" s="83"/>
      <c r="F34" s="83"/>
      <c r="G34" s="83"/>
      <c r="H34" s="83"/>
      <c r="I34" s="83"/>
      <c r="J34" s="83"/>
      <c r="K34" s="42"/>
      <c r="L34" s="42"/>
      <c r="M34" s="42"/>
      <c r="N34" s="42"/>
      <c r="O34" s="42"/>
      <c r="P34" s="42"/>
      <c r="Q34" s="42"/>
      <c r="R34" s="42"/>
      <c r="S34" s="42"/>
      <c r="T34" s="42"/>
      <c r="U34" s="42"/>
      <c r="V34" s="42"/>
      <c r="W34" s="42"/>
      <c r="X34" s="42"/>
      <c r="Y34" s="42"/>
      <c r="Z34" s="42"/>
      <c r="AA34" s="42"/>
      <c r="AB34" s="42"/>
      <c r="AC34" s="42"/>
      <c r="AD34" s="42"/>
      <c r="AE34" s="42"/>
      <c r="AF34" s="42"/>
      <c r="AG34" s="83"/>
      <c r="AH34" s="83"/>
      <c r="AI34" s="83"/>
      <c r="AJ34" s="83"/>
      <c r="AK34" s="83"/>
      <c r="AL34" s="83"/>
      <c r="AM34" s="83"/>
      <c r="AN34" s="83"/>
      <c r="AO34" s="83"/>
      <c r="AP34" s="83"/>
      <c r="AQ34" s="83"/>
      <c r="AR34" s="22"/>
      <c r="AS34" s="83"/>
      <c r="AT34" s="83"/>
      <c r="AU34" s="83"/>
      <c r="AV34" s="83"/>
      <c r="AW34" s="83"/>
      <c r="AX34" s="85"/>
      <c r="AY34" s="85"/>
      <c r="AZ34" s="85"/>
      <c r="BA34" s="85"/>
      <c r="BB34" s="85"/>
      <c r="BC34" s="85"/>
    </row>
  </sheetData>
  <sheetProtection password="C53C" sheet="1" objects="1" scenarios="1"/>
  <mergeCells count="25">
    <mergeCell ref="A11:AN11"/>
    <mergeCell ref="AS11:BC11"/>
    <mergeCell ref="A1:BC1"/>
    <mergeCell ref="AS2:BC2"/>
    <mergeCell ref="AS4:BC4"/>
    <mergeCell ref="A6:AN6"/>
    <mergeCell ref="A7:AI7"/>
    <mergeCell ref="AJ7:AM7"/>
    <mergeCell ref="AS7:BC7"/>
    <mergeCell ref="A9:AN9"/>
    <mergeCell ref="AS9:BC9"/>
    <mergeCell ref="A28:AQ28"/>
    <mergeCell ref="AS28:BC28"/>
    <mergeCell ref="A13:AN13"/>
    <mergeCell ref="AS13:BC13"/>
    <mergeCell ref="AD15:AQ15"/>
    <mergeCell ref="AS15:BC15"/>
    <mergeCell ref="A18:BC18"/>
    <mergeCell ref="A20:AN20"/>
    <mergeCell ref="AS20:BC20"/>
    <mergeCell ref="A22:AN22"/>
    <mergeCell ref="AS22:BC22"/>
    <mergeCell ref="Z24:AQ24"/>
    <mergeCell ref="AS24:BC24"/>
    <mergeCell ref="A26:BC26"/>
  </mergeCells>
  <conditionalFormatting sqref="AS1:BC29">
    <cfRule type="cellIs" dxfId="0" priority="1" operator="equal">
      <formula>0</formula>
    </cfRule>
  </conditionalFormatting>
  <printOptions horizontalCentered="1"/>
  <pageMargins left="0.5" right="0.5" top="0.5" bottom="0.5" header="0.25" footer="0.25"/>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locked="0" defaultSize="0" autoFill="0" autoLine="0" autoPict="0">
                <anchor moveWithCells="1">
                  <from>
                    <xdr:col>40</xdr:col>
                    <xdr:colOff>85725</xdr:colOff>
                    <xdr:row>19</xdr:row>
                    <xdr:rowOff>209550</xdr:rowOff>
                  </from>
                  <to>
                    <xdr:col>51</xdr:col>
                    <xdr:colOff>95250</xdr:colOff>
                    <xdr:row>20</xdr:row>
                    <xdr:rowOff>0</xdr:rowOff>
                  </to>
                </anchor>
              </controlPr>
            </control>
          </mc:Choice>
        </mc:AlternateContent>
        <mc:AlternateContent xmlns:mc="http://schemas.openxmlformats.org/markup-compatibility/2006">
          <mc:Choice Requires="x14">
            <control shapeId="3076" r:id="rId5" name="Check Box 4">
              <controlPr locked="0" defaultSize="0" autoFill="0" autoLine="0" autoPict="0">
                <anchor moveWithCells="1">
                  <from>
                    <xdr:col>40</xdr:col>
                    <xdr:colOff>85725</xdr:colOff>
                    <xdr:row>21</xdr:row>
                    <xdr:rowOff>180975</xdr:rowOff>
                  </from>
                  <to>
                    <xdr:col>51</xdr:col>
                    <xdr:colOff>104775</xdr:colOff>
                    <xdr:row>22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PRODUCER</vt:lpstr>
      <vt:lpstr>HANDLER</vt:lpstr>
      <vt:lpstr>PRODUCER!Print_Area</vt:lpstr>
    </vt:vector>
  </TitlesOfParts>
  <Company/>
  <LinksUpToDate>false</LinksUpToDate>
  <SharedDoc>false</SharedDoc>
  <HyperlinksChanged>false</HyperlinksChanged>
  <AppVersion>14.0300</AppVersion>
  <Template/>
  <Manager/>
  <TotalTime>0</TotalTime>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revision>0</revision>
</coreProperties>
</file>