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3C" lockStructure="1"/>
  <bookViews>
    <workbookView xWindow="480" yWindow="165" windowWidth="8835" windowHeight="8355"/>
  </bookViews>
  <sheets>
    <sheet name="Proposed Fees" sheetId="1" r:id="rId1"/>
  </sheets>
  <calcPr calcId="145621"/>
  <customWorkbookViews>
    <customWorkbookView name="Website view" guid="{7F88E752-F3C1-41EA-A87E-37E66B0A7FE8}" includeHiddenRowCol="0" xWindow="42" yWindow="39" windowWidth="550" windowHeight="465" activeSheetId="1" showFormulaBar="0"/>
  </customWorkbookViews>
</workbook>
</file>

<file path=xl/calcChain.xml><?xml version="1.0" encoding="utf-8"?>
<calcChain xmlns="http://schemas.openxmlformats.org/spreadsheetml/2006/main">
  <c r="E2" i="1" l="1"/>
  <c r="D3" i="1" l="1"/>
  <c r="E3" i="1" s="1"/>
  <c r="D2" i="1"/>
  <c r="E5" i="1" l="1"/>
  <c r="E4" i="1"/>
  <c r="E6" i="1" l="1"/>
  <c r="E7" i="1" s="1"/>
</calcChain>
</file>

<file path=xl/sharedStrings.xml><?xml version="1.0" encoding="utf-8"?>
<sst xmlns="http://schemas.openxmlformats.org/spreadsheetml/2006/main" count="7" uniqueCount="7">
  <si>
    <t>Do you plan to submit new product labels or changes to currently approved product labels for review and approval? If so, enter the total number in the next cell</t>
  </si>
  <si>
    <t>Total Proposed Cost of Certification</t>
  </si>
  <si>
    <t>Calculator for determining HANDLER fees under the proposed fee schedule</t>
  </si>
  <si>
    <t>Do you need TDA to verify that your products are processed and labeled in compliance with the USDA NOP - EU equivalency agreement so finished product may be exported to the European Union? If so, check the box to the right</t>
  </si>
  <si>
    <t>Do you need TDA to verify that your products are processed and labeled in compliance with the USDA NOP - COP equivalency agreement so finished product may be exported to Canada? If so, check the box to the right</t>
  </si>
  <si>
    <t>Do you plan to conduct processing of multi-ingredient products other than livestock feed that is consumed onsite? If so, enter the total number of multi-ingredient products your operation will be processing in the next cell. Your response should not include multi-ingredient products that are "pass-through" and are not further processed at your facility.</t>
  </si>
  <si>
    <r>
      <t>Currently certified organic operations are eligible for partial reimbursement of certification fees through the National Organic Certification Cost-share Program.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If you choose to participate in the cost-share program, your NET cost of certification would be: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</si>
</sst>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44" fontId="4" fillId="2" borderId="1" xfId="1" applyFont="1" applyFill="1" applyBorder="1" applyAlignment="1"/>
    <xf numFmtId="44" fontId="4" fillId="2" borderId="1" xfId="1" applyFont="1" applyFill="1" applyBorder="1" applyAlignment="1">
      <alignment wrapText="1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2" fillId="0" borderId="3" xfId="0" applyFont="1" applyBorder="1" applyAlignment="1">
      <alignment horizontal="right" wrapText="1"/>
    </xf>
    <xf numFmtId="44" fontId="5" fillId="0" borderId="5" xfId="1" applyFont="1" applyBorder="1" applyAlignment="1">
      <alignment wrapText="1"/>
    </xf>
    <xf numFmtId="44" fontId="6" fillId="0" borderId="3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8A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ctrlProps/ctrlProp1.xml><?xml version="1.0" encoding="utf-8"?>
<formControlPr xmlns="http://schemas.microsoft.com/office/spreadsheetml/2009/9/main" objectType="CheckBox" fmlaLink="$D$5" lockText="1" noThreeD="1"/>
</file>

<file path=xl/ctrlProps/ctrlProp2.xml><?xml version="1.0" encoding="utf-8"?>
<formControlPr xmlns="http://schemas.microsoft.com/office/spreadsheetml/2009/9/main" objectType="CheckBox" fmlaLink="D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371475</xdr:rowOff>
        </xdr:from>
        <xdr:to>
          <xdr:col>2</xdr:col>
          <xdr:colOff>495300</xdr:colOff>
          <xdr:row>4</xdr:row>
          <xdr:rowOff>600075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</xdr:row>
          <xdr:rowOff>428625</xdr:rowOff>
        </xdr:from>
        <xdr:to>
          <xdr:col>2</xdr:col>
          <xdr:colOff>533400</xdr:colOff>
          <xdr:row>3</xdr:row>
          <xdr:rowOff>657225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printerSettings" Target="../printerSettings/printerSettings2.bin"/>
  <Relationship Id="rId3" Type="http://schemas.openxmlformats.org/officeDocument/2006/relationships/drawing" Target="../drawings/drawing1.xml"/>
  <Relationship Id="rId4" Type="http://schemas.openxmlformats.org/officeDocument/2006/relationships/vmlDrawing" Target="../drawings/vmlDrawing1.vml"/>
  <Relationship Id="rId5" Type="http://schemas.openxmlformats.org/officeDocument/2006/relationships/ctrlProp" Target="../ctrlProps/ctrlProp1.xml"/>
  <Relationship Id="rId6" Type="http://schemas.openxmlformats.org/officeDocument/2006/relationships/ctrlProp" Target="../ctrlProps/ctrlProp2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E7"/>
  <sheetViews>
    <sheetView showGridLines="0" showRowColHeaders="0" tabSelected="1" zoomScaleNormal="100" zoomScaleSheetLayoutView="100" workbookViewId="0">
      <selection activeCell="C3" sqref="C3"/>
    </sheetView>
  </sheetViews>
  <sheetFormatPr defaultRowHeight="15.75" x14ac:dyDescent="0.25"/>
  <cols>
    <col min="1" max="1" width="1.7109375" style="1" customWidth="1"/>
    <col min="2" max="2" width="50.5703125" style="1" customWidth="1"/>
    <col min="3" max="3" width="9.140625" style="4"/>
    <col min="4" max="4" width="7.28515625" style="1" hidden="1" customWidth="1"/>
    <col min="5" max="5" width="13.140625" style="7" customWidth="1"/>
    <col min="6" max="16384" width="9.140625" style="1"/>
  </cols>
  <sheetData>
    <row r="1" spans="2:5" ht="38.25" customHeight="1" x14ac:dyDescent="0.3">
      <c r="B1" s="16" t="s">
        <v>2</v>
      </c>
      <c r="C1" s="16"/>
      <c r="D1" s="16"/>
      <c r="E1" s="16"/>
    </row>
    <row r="2" spans="2:5" ht="105" x14ac:dyDescent="0.25">
      <c r="B2" s="2" t="s">
        <v>5</v>
      </c>
      <c r="C2" s="15">
        <v>26</v>
      </c>
      <c r="D2" s="10">
        <f>ROUNDUP(C2,0)</f>
        <v>26</v>
      </c>
      <c r="E2" s="8">
        <f>IF(D2&lt;=25=TRUE,(D2*250),0)+IF(D2&gt;25=TRUE,6250,0)+IF(D2&gt;25=TRUE,((D2-25)*100),0)</f>
        <v>6350</v>
      </c>
    </row>
    <row r="3" spans="2:5" ht="45" x14ac:dyDescent="0.25">
      <c r="B3" s="2" t="s">
        <v>0</v>
      </c>
      <c r="C3" s="15">
        <v>0</v>
      </c>
      <c r="D3" s="10">
        <f>ROUNDUP(C3,0)</f>
        <v>0</v>
      </c>
      <c r="E3" s="9">
        <f>D3*200</f>
        <v>0</v>
      </c>
    </row>
    <row r="4" spans="2:5" ht="75" x14ac:dyDescent="0.25">
      <c r="B4" s="2" t="s">
        <v>4</v>
      </c>
      <c r="C4" s="5"/>
      <c r="D4" s="3" t="b">
        <v>0</v>
      </c>
      <c r="E4" s="8">
        <f>IF($D$4=TRUE,75,0)</f>
        <v>0</v>
      </c>
    </row>
    <row r="5" spans="2:5" ht="75" x14ac:dyDescent="0.25">
      <c r="B5" s="2" t="s">
        <v>3</v>
      </c>
      <c r="C5" s="6"/>
      <c r="D5" s="3" t="b">
        <v>0</v>
      </c>
      <c r="E5" s="8">
        <f>IF($D$5=TRUE,75,0)</f>
        <v>0</v>
      </c>
    </row>
    <row r="6" spans="2:5" ht="16.5" thickBot="1" x14ac:dyDescent="0.3">
      <c r="B6" s="12" t="s">
        <v>1</v>
      </c>
      <c r="C6" s="19"/>
      <c r="D6" s="17"/>
      <c r="E6" s="13">
        <f>1500+SUM(E2:E5)</f>
        <v>7850</v>
      </c>
    </row>
    <row r="7" spans="2:5" ht="75.75" thickBot="1" x14ac:dyDescent="0.3">
      <c r="B7" s="11" t="s">
        <v>6</v>
      </c>
      <c r="C7" s="20"/>
      <c r="D7" s="18"/>
      <c r="E7" s="14">
        <f>E6-750</f>
        <v>7100</v>
      </c>
    </row>
  </sheetData>
  <sheetProtection password="C53C" sheet="1" objects="1" scenarios="1" selectLockedCells="1"/>
  <customSheetViews>
    <customSheetView guid="{7F88E752-F3C1-41EA-A87E-37E66B0A7FE8}" showPageBreaks="1" showGridLines="0" showRowCol="0">
      <selection sqref="A1:D1"/>
      <pageMargins left="0.7" right="0.7" top="0.75" bottom="0.75" header="0.3" footer="0.3"/>
      <printOptions horizontalCentered="1"/>
      <pageSetup orientation="portrait" r:id="rId1"/>
      <headerFooter>
        <oddFooter>&amp;L&amp;"-,Italic"TDA Handler Fee Calculator&amp;R&amp;"-,Italic"Develop date: 8/29/2014
Print date: &amp;D</oddFooter>
      </headerFooter>
    </customSheetView>
  </customSheetViews>
  <mergeCells count="1">
    <mergeCell ref="B1:E1"/>
  </mergeCells>
  <dataValidations count="1">
    <dataValidation type="whole" errorStyle="information" operator="greaterThanOrEqual" showInputMessage="1" showErrorMessage="1" errorTitle="Whole numbers only" error="You must enter a whole number value to correctly calculate your fees." sqref="C2:C3">
      <formula1>0</formula1>
    </dataValidation>
  </dataValidations>
  <printOptions horizontalCentered="1"/>
  <pageMargins left="0.7" right="0.7" top="0.75" bottom="0.75" header="0.3" footer="0.3"/>
  <pageSetup orientation="portrait" r:id="rId2"/>
  <headerFooter>
    <oddFooter>&amp;L&amp;"-,Italic"TDA Handler Fee Calculator&amp;R&amp;"-,Italic"Develop date: 8/29/2014
Print date: 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4</xdr:row>
                    <xdr:rowOff>371475</xdr:rowOff>
                  </from>
                  <to>
                    <xdr:col>2</xdr:col>
                    <xdr:colOff>495300</xdr:colOff>
                    <xdr:row>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3</xdr:row>
                    <xdr:rowOff>428625</xdr:rowOff>
                  </from>
                  <to>
                    <xdr:col>2</xdr:col>
                    <xdr:colOff>533400</xdr:colOff>
                    <xdr:row>3</xdr:row>
                    <xdr:rowOff>657225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Fees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