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50F" lockStructure="1"/>
  <bookViews>
    <workbookView xWindow="870" yWindow="525" windowWidth="19425" windowHeight="11025"/>
  </bookViews>
  <sheets>
    <sheet name="Survey Questionnaire" sheetId="2" r:id="rId1"/>
    <sheet name="LIMITS_COUNTYLEVEL" sheetId="1" state="hidden" r:id="rId2"/>
  </sheets>
  <externalReferences>
    <externalReference r:id="rId3"/>
  </externalReferences>
  <definedNames>
    <definedName name="_xlnm._FilterDatabase" localSheetId="1" hidden="1">LIMITS_COUNTYLEVEL!$B$1:$M$255</definedName>
    <definedName name="county">[1]dataTable!$A$2:$A$256</definedName>
    <definedName name="LIMITS_COUNTYLEVEL">LIMITS_COUNTYLEVEL!$B$1:$M$255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Questionnaire'!$A$1:$M$51</definedName>
  </definedNames>
  <calcPr calcId="145621"/>
</workbook>
</file>

<file path=xl/calcChain.xml><?xml version="1.0" encoding="utf-8"?>
<calcChain xmlns="http://schemas.openxmlformats.org/spreadsheetml/2006/main">
  <c r="Q255" i="1" l="1"/>
  <c r="P255" i="1"/>
  <c r="O255" i="1"/>
  <c r="N255" i="1"/>
  <c r="Q254" i="1"/>
  <c r="P254" i="1"/>
  <c r="O254" i="1"/>
  <c r="N254" i="1"/>
  <c r="Q253" i="1"/>
  <c r="P253" i="1"/>
  <c r="O253" i="1"/>
  <c r="N253" i="1"/>
  <c r="Q252" i="1"/>
  <c r="P252" i="1"/>
  <c r="O252" i="1"/>
  <c r="N252" i="1"/>
  <c r="Q251" i="1"/>
  <c r="P251" i="1"/>
  <c r="O251" i="1"/>
  <c r="N251" i="1"/>
  <c r="Q250" i="1"/>
  <c r="P250" i="1"/>
  <c r="O250" i="1"/>
  <c r="N250" i="1"/>
  <c r="Q249" i="1"/>
  <c r="P249" i="1"/>
  <c r="O249" i="1"/>
  <c r="N249" i="1"/>
  <c r="Q248" i="1"/>
  <c r="P248" i="1"/>
  <c r="O248" i="1"/>
  <c r="N248" i="1"/>
  <c r="Q247" i="1"/>
  <c r="P247" i="1"/>
  <c r="O247" i="1"/>
  <c r="N247" i="1"/>
  <c r="Q246" i="1"/>
  <c r="P246" i="1"/>
  <c r="O246" i="1"/>
  <c r="N246" i="1"/>
  <c r="Q245" i="1"/>
  <c r="P245" i="1"/>
  <c r="O245" i="1"/>
  <c r="N245" i="1"/>
  <c r="Q244" i="1"/>
  <c r="P244" i="1"/>
  <c r="O244" i="1"/>
  <c r="N244" i="1"/>
  <c r="Q243" i="1"/>
  <c r="P243" i="1"/>
  <c r="O243" i="1"/>
  <c r="N243" i="1"/>
  <c r="Q242" i="1"/>
  <c r="P242" i="1"/>
  <c r="O242" i="1"/>
  <c r="N242" i="1"/>
  <c r="Q241" i="1"/>
  <c r="P241" i="1"/>
  <c r="O241" i="1"/>
  <c r="N241" i="1"/>
  <c r="Q240" i="1"/>
  <c r="P240" i="1"/>
  <c r="O240" i="1"/>
  <c r="N240" i="1"/>
  <c r="Q239" i="1"/>
  <c r="P239" i="1"/>
  <c r="O239" i="1"/>
  <c r="N239" i="1"/>
  <c r="Q238" i="1"/>
  <c r="P238" i="1"/>
  <c r="O238" i="1"/>
  <c r="N238" i="1"/>
  <c r="Q237" i="1"/>
  <c r="P237" i="1"/>
  <c r="O237" i="1"/>
  <c r="N237" i="1"/>
  <c r="Q236" i="1"/>
  <c r="P236" i="1"/>
  <c r="O236" i="1"/>
  <c r="N236" i="1"/>
  <c r="Q235" i="1"/>
  <c r="P235" i="1"/>
  <c r="O235" i="1"/>
  <c r="N235" i="1"/>
  <c r="Q234" i="1"/>
  <c r="P234" i="1"/>
  <c r="O234" i="1"/>
  <c r="N234" i="1"/>
  <c r="Q233" i="1"/>
  <c r="P233" i="1"/>
  <c r="O233" i="1"/>
  <c r="N233" i="1"/>
  <c r="Q232" i="1"/>
  <c r="P232" i="1"/>
  <c r="O232" i="1"/>
  <c r="N232" i="1"/>
  <c r="Q231" i="1"/>
  <c r="P231" i="1"/>
  <c r="O231" i="1"/>
  <c r="N231" i="1"/>
  <c r="Q230" i="1"/>
  <c r="P230" i="1"/>
  <c r="O230" i="1"/>
  <c r="N230" i="1"/>
  <c r="Q229" i="1"/>
  <c r="P229" i="1"/>
  <c r="O229" i="1"/>
  <c r="N229" i="1"/>
  <c r="Q228" i="1"/>
  <c r="P228" i="1"/>
  <c r="O228" i="1"/>
  <c r="N228" i="1"/>
  <c r="Q227" i="1"/>
  <c r="P227" i="1"/>
  <c r="O227" i="1"/>
  <c r="N227" i="1"/>
  <c r="Q226" i="1"/>
  <c r="P226" i="1"/>
  <c r="O226" i="1"/>
  <c r="N226" i="1"/>
  <c r="Q225" i="1"/>
  <c r="P225" i="1"/>
  <c r="O225" i="1"/>
  <c r="N225" i="1"/>
  <c r="Q224" i="1"/>
  <c r="P224" i="1"/>
  <c r="O224" i="1"/>
  <c r="N224" i="1"/>
  <c r="Q223" i="1"/>
  <c r="P223" i="1"/>
  <c r="O223" i="1"/>
  <c r="N223" i="1"/>
  <c r="Q222" i="1"/>
  <c r="P222" i="1"/>
  <c r="O222" i="1"/>
  <c r="N222" i="1"/>
  <c r="Q221" i="1"/>
  <c r="P221" i="1"/>
  <c r="O221" i="1"/>
  <c r="N221" i="1"/>
  <c r="Q220" i="1"/>
  <c r="P220" i="1"/>
  <c r="O220" i="1"/>
  <c r="N220" i="1"/>
  <c r="Q219" i="1"/>
  <c r="P219" i="1"/>
  <c r="O219" i="1"/>
  <c r="N219" i="1"/>
  <c r="Q218" i="1"/>
  <c r="P218" i="1"/>
  <c r="O218" i="1"/>
  <c r="N218" i="1"/>
  <c r="Q217" i="1"/>
  <c r="P217" i="1"/>
  <c r="O217" i="1"/>
  <c r="N217" i="1"/>
  <c r="Q216" i="1"/>
  <c r="P216" i="1"/>
  <c r="O216" i="1"/>
  <c r="N216" i="1"/>
  <c r="Q215" i="1"/>
  <c r="P215" i="1"/>
  <c r="O215" i="1"/>
  <c r="N215" i="1"/>
  <c r="Q214" i="1"/>
  <c r="P214" i="1"/>
  <c r="O214" i="1"/>
  <c r="N214" i="1"/>
  <c r="Q213" i="1"/>
  <c r="P213" i="1"/>
  <c r="O213" i="1"/>
  <c r="N213" i="1"/>
  <c r="Q212" i="1"/>
  <c r="P212" i="1"/>
  <c r="O212" i="1"/>
  <c r="N212" i="1"/>
  <c r="Q211" i="1"/>
  <c r="P211" i="1"/>
  <c r="O211" i="1"/>
  <c r="N211" i="1"/>
  <c r="Q210" i="1"/>
  <c r="P210" i="1"/>
  <c r="O210" i="1"/>
  <c r="N210" i="1"/>
  <c r="Q209" i="1"/>
  <c r="P209" i="1"/>
  <c r="O209" i="1"/>
  <c r="N209" i="1"/>
  <c r="Q208" i="1"/>
  <c r="P208" i="1"/>
  <c r="O208" i="1"/>
  <c r="N208" i="1"/>
  <c r="Q207" i="1"/>
  <c r="P207" i="1"/>
  <c r="O207" i="1"/>
  <c r="N207" i="1"/>
  <c r="Q206" i="1"/>
  <c r="P206" i="1"/>
  <c r="O206" i="1"/>
  <c r="N206" i="1"/>
  <c r="Q205" i="1"/>
  <c r="P205" i="1"/>
  <c r="O205" i="1"/>
  <c r="N205" i="1"/>
  <c r="Q204" i="1"/>
  <c r="P204" i="1"/>
  <c r="O204" i="1"/>
  <c r="N204" i="1"/>
  <c r="Q203" i="1"/>
  <c r="P203" i="1"/>
  <c r="O203" i="1"/>
  <c r="N203" i="1"/>
  <c r="Q202" i="1"/>
  <c r="P202" i="1"/>
  <c r="O202" i="1"/>
  <c r="N202" i="1"/>
  <c r="Q201" i="1"/>
  <c r="P201" i="1"/>
  <c r="O201" i="1"/>
  <c r="N201" i="1"/>
  <c r="Q200" i="1"/>
  <c r="P200" i="1"/>
  <c r="O200" i="1"/>
  <c r="N200" i="1"/>
  <c r="Q199" i="1"/>
  <c r="P199" i="1"/>
  <c r="O199" i="1"/>
  <c r="N199" i="1"/>
  <c r="Q198" i="1"/>
  <c r="P198" i="1"/>
  <c r="O198" i="1"/>
  <c r="N198" i="1"/>
  <c r="Q197" i="1"/>
  <c r="P197" i="1"/>
  <c r="O197" i="1"/>
  <c r="N197" i="1"/>
  <c r="Q196" i="1"/>
  <c r="P196" i="1"/>
  <c r="O196" i="1"/>
  <c r="N196" i="1"/>
  <c r="Q195" i="1"/>
  <c r="P195" i="1"/>
  <c r="O195" i="1"/>
  <c r="N195" i="1"/>
  <c r="Q194" i="1"/>
  <c r="P194" i="1"/>
  <c r="O194" i="1"/>
  <c r="N194" i="1"/>
  <c r="Q193" i="1"/>
  <c r="P193" i="1"/>
  <c r="O193" i="1"/>
  <c r="N193" i="1"/>
  <c r="Q192" i="1"/>
  <c r="P192" i="1"/>
  <c r="O192" i="1"/>
  <c r="N192" i="1"/>
  <c r="Q191" i="1"/>
  <c r="P191" i="1"/>
  <c r="O191" i="1"/>
  <c r="N191" i="1"/>
  <c r="Q190" i="1"/>
  <c r="P190" i="1"/>
  <c r="O190" i="1"/>
  <c r="N190" i="1"/>
  <c r="Q189" i="1"/>
  <c r="P189" i="1"/>
  <c r="O189" i="1"/>
  <c r="N189" i="1"/>
  <c r="Q188" i="1"/>
  <c r="P188" i="1"/>
  <c r="O188" i="1"/>
  <c r="N188" i="1"/>
  <c r="Q187" i="1"/>
  <c r="P187" i="1"/>
  <c r="O187" i="1"/>
  <c r="N187" i="1"/>
  <c r="Q186" i="1"/>
  <c r="P186" i="1"/>
  <c r="O186" i="1"/>
  <c r="N186" i="1"/>
  <c r="Q185" i="1"/>
  <c r="P185" i="1"/>
  <c r="O185" i="1"/>
  <c r="N185" i="1"/>
  <c r="Q184" i="1"/>
  <c r="P184" i="1"/>
  <c r="O184" i="1"/>
  <c r="N184" i="1"/>
  <c r="Q183" i="1"/>
  <c r="P183" i="1"/>
  <c r="O183" i="1"/>
  <c r="N183" i="1"/>
  <c r="Q182" i="1"/>
  <c r="P182" i="1"/>
  <c r="O182" i="1"/>
  <c r="N182" i="1"/>
  <c r="Q181" i="1"/>
  <c r="P181" i="1"/>
  <c r="O181" i="1"/>
  <c r="N181" i="1"/>
  <c r="Q180" i="1"/>
  <c r="P180" i="1"/>
  <c r="O180" i="1"/>
  <c r="N180" i="1"/>
  <c r="Q179" i="1"/>
  <c r="P179" i="1"/>
  <c r="O179" i="1"/>
  <c r="N179" i="1"/>
  <c r="Q178" i="1"/>
  <c r="P178" i="1"/>
  <c r="O178" i="1"/>
  <c r="N178" i="1"/>
  <c r="Q177" i="1"/>
  <c r="P177" i="1"/>
  <c r="O177" i="1"/>
  <c r="N177" i="1"/>
  <c r="Q176" i="1"/>
  <c r="P176" i="1"/>
  <c r="O176" i="1"/>
  <c r="N176" i="1"/>
  <c r="Q175" i="1"/>
  <c r="P175" i="1"/>
  <c r="O175" i="1"/>
  <c r="N175" i="1"/>
  <c r="Q174" i="1"/>
  <c r="P174" i="1"/>
  <c r="O174" i="1"/>
  <c r="N174" i="1"/>
  <c r="Q173" i="1"/>
  <c r="P173" i="1"/>
  <c r="O173" i="1"/>
  <c r="N173" i="1"/>
  <c r="Q172" i="1"/>
  <c r="P172" i="1"/>
  <c r="O172" i="1"/>
  <c r="N172" i="1"/>
  <c r="Q171" i="1"/>
  <c r="P171" i="1"/>
  <c r="O171" i="1"/>
  <c r="N171" i="1"/>
  <c r="Q170" i="1"/>
  <c r="P170" i="1"/>
  <c r="O170" i="1"/>
  <c r="N170" i="1"/>
  <c r="Q169" i="1"/>
  <c r="P169" i="1"/>
  <c r="O169" i="1"/>
  <c r="N169" i="1"/>
  <c r="Q168" i="1"/>
  <c r="P168" i="1"/>
  <c r="O168" i="1"/>
  <c r="N168" i="1"/>
  <c r="Q167" i="1"/>
  <c r="P167" i="1"/>
  <c r="O167" i="1"/>
  <c r="N167" i="1"/>
  <c r="Q166" i="1"/>
  <c r="P166" i="1"/>
  <c r="O166" i="1"/>
  <c r="N166" i="1"/>
  <c r="Q165" i="1"/>
  <c r="P165" i="1"/>
  <c r="O165" i="1"/>
  <c r="N165" i="1"/>
  <c r="Q164" i="1"/>
  <c r="P164" i="1"/>
  <c r="O164" i="1"/>
  <c r="N164" i="1"/>
  <c r="Q163" i="1"/>
  <c r="P163" i="1"/>
  <c r="O163" i="1"/>
  <c r="N163" i="1"/>
  <c r="Q162" i="1"/>
  <c r="P162" i="1"/>
  <c r="O162" i="1"/>
  <c r="N162" i="1"/>
  <c r="Q161" i="1"/>
  <c r="P161" i="1"/>
  <c r="O161" i="1"/>
  <c r="N161" i="1"/>
  <c r="Q160" i="1"/>
  <c r="P160" i="1"/>
  <c r="O160" i="1"/>
  <c r="N160" i="1"/>
  <c r="Q159" i="1"/>
  <c r="P159" i="1"/>
  <c r="O159" i="1"/>
  <c r="N159" i="1"/>
  <c r="Q158" i="1"/>
  <c r="P158" i="1"/>
  <c r="O158" i="1"/>
  <c r="N158" i="1"/>
  <c r="Q157" i="1"/>
  <c r="P157" i="1"/>
  <c r="O157" i="1"/>
  <c r="N157" i="1"/>
  <c r="Q156" i="1"/>
  <c r="P156" i="1"/>
  <c r="O156" i="1"/>
  <c r="N156" i="1"/>
  <c r="Q155" i="1"/>
  <c r="P155" i="1"/>
  <c r="O155" i="1"/>
  <c r="N155" i="1"/>
  <c r="Q154" i="1"/>
  <c r="P154" i="1"/>
  <c r="O154" i="1"/>
  <c r="N154" i="1"/>
  <c r="Q153" i="1"/>
  <c r="P153" i="1"/>
  <c r="O153" i="1"/>
  <c r="N153" i="1"/>
  <c r="Q152" i="1"/>
  <c r="P152" i="1"/>
  <c r="O152" i="1"/>
  <c r="N152" i="1"/>
  <c r="Q151" i="1"/>
  <c r="P151" i="1"/>
  <c r="O151" i="1"/>
  <c r="N151" i="1"/>
  <c r="Q150" i="1"/>
  <c r="P150" i="1"/>
  <c r="O150" i="1"/>
  <c r="N150" i="1"/>
  <c r="Q149" i="1"/>
  <c r="P149" i="1"/>
  <c r="O149" i="1"/>
  <c r="N149" i="1"/>
  <c r="Q148" i="1"/>
  <c r="P148" i="1"/>
  <c r="O148" i="1"/>
  <c r="N148" i="1"/>
  <c r="Q147" i="1"/>
  <c r="P147" i="1"/>
  <c r="O147" i="1"/>
  <c r="N147" i="1"/>
  <c r="Q146" i="1"/>
  <c r="P146" i="1"/>
  <c r="O146" i="1"/>
  <c r="N146" i="1"/>
  <c r="Q145" i="1"/>
  <c r="P145" i="1"/>
  <c r="O145" i="1"/>
  <c r="N145" i="1"/>
  <c r="Q144" i="1"/>
  <c r="P144" i="1"/>
  <c r="O144" i="1"/>
  <c r="N144" i="1"/>
  <c r="Q143" i="1"/>
  <c r="P143" i="1"/>
  <c r="O143" i="1"/>
  <c r="N143" i="1"/>
  <c r="Q142" i="1"/>
  <c r="P142" i="1"/>
  <c r="O142" i="1"/>
  <c r="N142" i="1"/>
  <c r="Q141" i="1"/>
  <c r="P141" i="1"/>
  <c r="O141" i="1"/>
  <c r="N141" i="1"/>
  <c r="Q140" i="1"/>
  <c r="P140" i="1"/>
  <c r="O140" i="1"/>
  <c r="N140" i="1"/>
  <c r="Q139" i="1"/>
  <c r="P139" i="1"/>
  <c r="O139" i="1"/>
  <c r="N139" i="1"/>
  <c r="Q138" i="1"/>
  <c r="P138" i="1"/>
  <c r="O138" i="1"/>
  <c r="N138" i="1"/>
  <c r="Q137" i="1"/>
  <c r="P137" i="1"/>
  <c r="O137" i="1"/>
  <c r="N137" i="1"/>
  <c r="Q136" i="1"/>
  <c r="P136" i="1"/>
  <c r="O136" i="1"/>
  <c r="N136" i="1"/>
  <c r="Q135" i="1"/>
  <c r="P135" i="1"/>
  <c r="O135" i="1"/>
  <c r="N135" i="1"/>
  <c r="Q134" i="1"/>
  <c r="P134" i="1"/>
  <c r="O134" i="1"/>
  <c r="N134" i="1"/>
  <c r="Q133" i="1"/>
  <c r="P133" i="1"/>
  <c r="O133" i="1"/>
  <c r="N133" i="1"/>
  <c r="Q132" i="1"/>
  <c r="P132" i="1"/>
  <c r="O132" i="1"/>
  <c r="N132" i="1"/>
  <c r="Q131" i="1"/>
  <c r="P131" i="1"/>
  <c r="O131" i="1"/>
  <c r="N131" i="1"/>
  <c r="Q130" i="1"/>
  <c r="P130" i="1"/>
  <c r="O130" i="1"/>
  <c r="N130" i="1"/>
  <c r="Q129" i="1"/>
  <c r="P129" i="1"/>
  <c r="O129" i="1"/>
  <c r="N129" i="1"/>
  <c r="Q128" i="1"/>
  <c r="P128" i="1"/>
  <c r="O128" i="1"/>
  <c r="N128" i="1"/>
  <c r="Q127" i="1"/>
  <c r="P127" i="1"/>
  <c r="O127" i="1"/>
  <c r="N127" i="1"/>
  <c r="Q126" i="1"/>
  <c r="P126" i="1"/>
  <c r="O126" i="1"/>
  <c r="N126" i="1"/>
  <c r="Q125" i="1"/>
  <c r="P125" i="1"/>
  <c r="O125" i="1"/>
  <c r="N125" i="1"/>
  <c r="Q124" i="1"/>
  <c r="P124" i="1"/>
  <c r="O124" i="1"/>
  <c r="N124" i="1"/>
  <c r="Q123" i="1"/>
  <c r="P123" i="1"/>
  <c r="O123" i="1"/>
  <c r="N123" i="1"/>
  <c r="Q122" i="1"/>
  <c r="P122" i="1"/>
  <c r="O122" i="1"/>
  <c r="N122" i="1"/>
  <c r="Q121" i="1"/>
  <c r="P121" i="1"/>
  <c r="O121" i="1"/>
  <c r="N121" i="1"/>
  <c r="Q120" i="1"/>
  <c r="P120" i="1"/>
  <c r="O120" i="1"/>
  <c r="N120" i="1"/>
  <c r="Q119" i="1"/>
  <c r="P119" i="1"/>
  <c r="O119" i="1"/>
  <c r="N119" i="1"/>
  <c r="Q118" i="1"/>
  <c r="P118" i="1"/>
  <c r="O118" i="1"/>
  <c r="N118" i="1"/>
  <c r="Q117" i="1"/>
  <c r="P117" i="1"/>
  <c r="O117" i="1"/>
  <c r="N117" i="1"/>
  <c r="Q116" i="1"/>
  <c r="P116" i="1"/>
  <c r="O116" i="1"/>
  <c r="N116" i="1"/>
  <c r="Q115" i="1"/>
  <c r="P115" i="1"/>
  <c r="O115" i="1"/>
  <c r="N115" i="1"/>
  <c r="Q114" i="1"/>
  <c r="P114" i="1"/>
  <c r="O114" i="1"/>
  <c r="N114" i="1"/>
  <c r="Q113" i="1"/>
  <c r="P113" i="1"/>
  <c r="O113" i="1"/>
  <c r="N113" i="1"/>
  <c r="Q112" i="1"/>
  <c r="P112" i="1"/>
  <c r="O112" i="1"/>
  <c r="N112" i="1"/>
  <c r="Q111" i="1"/>
  <c r="P111" i="1"/>
  <c r="O111" i="1"/>
  <c r="N111" i="1"/>
  <c r="Q110" i="1"/>
  <c r="P110" i="1"/>
  <c r="O110" i="1"/>
  <c r="N110" i="1"/>
  <c r="Q109" i="1"/>
  <c r="P109" i="1"/>
  <c r="O109" i="1"/>
  <c r="N109" i="1"/>
  <c r="Q108" i="1"/>
  <c r="P108" i="1"/>
  <c r="O108" i="1"/>
  <c r="N108" i="1"/>
  <c r="Q107" i="1"/>
  <c r="P107" i="1"/>
  <c r="O107" i="1"/>
  <c r="N107" i="1"/>
  <c r="Q106" i="1"/>
  <c r="P106" i="1"/>
  <c r="O106" i="1"/>
  <c r="N106" i="1"/>
  <c r="Q105" i="1"/>
  <c r="P105" i="1"/>
  <c r="O105" i="1"/>
  <c r="N105" i="1"/>
  <c r="Q104" i="1"/>
  <c r="P104" i="1"/>
  <c r="O104" i="1"/>
  <c r="N104" i="1"/>
  <c r="Q103" i="1"/>
  <c r="P103" i="1"/>
  <c r="O103" i="1"/>
  <c r="N103" i="1"/>
  <c r="Q102" i="1"/>
  <c r="P102" i="1"/>
  <c r="O102" i="1"/>
  <c r="N102" i="1"/>
  <c r="Q101" i="1"/>
  <c r="P101" i="1"/>
  <c r="O101" i="1"/>
  <c r="N101" i="1"/>
  <c r="Q100" i="1"/>
  <c r="P100" i="1"/>
  <c r="O100" i="1"/>
  <c r="N100" i="1"/>
  <c r="Q99" i="1"/>
  <c r="P99" i="1"/>
  <c r="O99" i="1"/>
  <c r="N99" i="1"/>
  <c r="Q98" i="1"/>
  <c r="P98" i="1"/>
  <c r="O98" i="1"/>
  <c r="N98" i="1"/>
  <c r="Q97" i="1"/>
  <c r="P97" i="1"/>
  <c r="O97" i="1"/>
  <c r="N97" i="1"/>
  <c r="Q96" i="1"/>
  <c r="P96" i="1"/>
  <c r="O96" i="1"/>
  <c r="N96" i="1"/>
  <c r="Q95" i="1"/>
  <c r="P95" i="1"/>
  <c r="O95" i="1"/>
  <c r="N95" i="1"/>
  <c r="Q94" i="1"/>
  <c r="P94" i="1"/>
  <c r="O94" i="1"/>
  <c r="N94" i="1"/>
  <c r="Q93" i="1"/>
  <c r="P93" i="1"/>
  <c r="O93" i="1"/>
  <c r="N93" i="1"/>
  <c r="Q92" i="1"/>
  <c r="P92" i="1"/>
  <c r="O92" i="1"/>
  <c r="N92" i="1"/>
  <c r="Q91" i="1"/>
  <c r="P91" i="1"/>
  <c r="O91" i="1"/>
  <c r="N91" i="1"/>
  <c r="Q90" i="1"/>
  <c r="P90" i="1"/>
  <c r="O90" i="1"/>
  <c r="N90" i="1"/>
  <c r="Q89" i="1"/>
  <c r="P89" i="1"/>
  <c r="O89" i="1"/>
  <c r="N89" i="1"/>
  <c r="Q88" i="1"/>
  <c r="P88" i="1"/>
  <c r="O88" i="1"/>
  <c r="N88" i="1"/>
  <c r="Q87" i="1"/>
  <c r="P87" i="1"/>
  <c r="O87" i="1"/>
  <c r="N87" i="1"/>
  <c r="Q86" i="1"/>
  <c r="P86" i="1"/>
  <c r="O86" i="1"/>
  <c r="N86" i="1"/>
  <c r="Q85" i="1"/>
  <c r="P85" i="1"/>
  <c r="O85" i="1"/>
  <c r="N85" i="1"/>
  <c r="Q84" i="1"/>
  <c r="P84" i="1"/>
  <c r="O84" i="1"/>
  <c r="N84" i="1"/>
  <c r="Q83" i="1"/>
  <c r="P83" i="1"/>
  <c r="O83" i="1"/>
  <c r="N83" i="1"/>
  <c r="Q82" i="1"/>
  <c r="P82" i="1"/>
  <c r="O82" i="1"/>
  <c r="N82" i="1"/>
  <c r="Q81" i="1"/>
  <c r="P81" i="1"/>
  <c r="O81" i="1"/>
  <c r="N81" i="1"/>
  <c r="Q80" i="1"/>
  <c r="P80" i="1"/>
  <c r="O80" i="1"/>
  <c r="N80" i="1"/>
  <c r="Q79" i="1"/>
  <c r="P79" i="1"/>
  <c r="O79" i="1"/>
  <c r="N79" i="1"/>
  <c r="Q78" i="1"/>
  <c r="P78" i="1"/>
  <c r="O78" i="1"/>
  <c r="N78" i="1"/>
  <c r="Q77" i="1"/>
  <c r="P77" i="1"/>
  <c r="O77" i="1"/>
  <c r="N77" i="1"/>
  <c r="Q76" i="1"/>
  <c r="P76" i="1"/>
  <c r="O76" i="1"/>
  <c r="N76" i="1"/>
  <c r="Q75" i="1"/>
  <c r="P75" i="1"/>
  <c r="O75" i="1"/>
  <c r="N75" i="1"/>
  <c r="Q74" i="1"/>
  <c r="P74" i="1"/>
  <c r="O74" i="1"/>
  <c r="N74" i="1"/>
  <c r="Q73" i="1"/>
  <c r="P73" i="1"/>
  <c r="O73" i="1"/>
  <c r="N73" i="1"/>
  <c r="Q72" i="1"/>
  <c r="P72" i="1"/>
  <c r="O72" i="1"/>
  <c r="N72" i="1"/>
  <c r="Q71" i="1"/>
  <c r="P71" i="1"/>
  <c r="O71" i="1"/>
  <c r="N71" i="1"/>
  <c r="Q70" i="1"/>
  <c r="P70" i="1"/>
  <c r="O70" i="1"/>
  <c r="N70" i="1"/>
  <c r="Q69" i="1"/>
  <c r="P69" i="1"/>
  <c r="O69" i="1"/>
  <c r="N69" i="1"/>
  <c r="Q68" i="1"/>
  <c r="P68" i="1"/>
  <c r="O68" i="1"/>
  <c r="N68" i="1"/>
  <c r="Q67" i="1"/>
  <c r="P67" i="1"/>
  <c r="O67" i="1"/>
  <c r="N67" i="1"/>
  <c r="Q66" i="1"/>
  <c r="P66" i="1"/>
  <c r="O66" i="1"/>
  <c r="N66" i="1"/>
  <c r="Q65" i="1"/>
  <c r="P65" i="1"/>
  <c r="O65" i="1"/>
  <c r="N65" i="1"/>
  <c r="Q64" i="1"/>
  <c r="P64" i="1"/>
  <c r="O64" i="1"/>
  <c r="N64" i="1"/>
  <c r="Q63" i="1"/>
  <c r="P63" i="1"/>
  <c r="O63" i="1"/>
  <c r="N63" i="1"/>
  <c r="Q62" i="1"/>
  <c r="P62" i="1"/>
  <c r="O62" i="1"/>
  <c r="N62" i="1"/>
  <c r="Q61" i="1"/>
  <c r="P61" i="1"/>
  <c r="O61" i="1"/>
  <c r="N61" i="1"/>
  <c r="Q60" i="1"/>
  <c r="P60" i="1"/>
  <c r="O60" i="1"/>
  <c r="N60" i="1"/>
  <c r="Q59" i="1"/>
  <c r="P59" i="1"/>
  <c r="O59" i="1"/>
  <c r="N59" i="1"/>
  <c r="Q58" i="1"/>
  <c r="P58" i="1"/>
  <c r="O58" i="1"/>
  <c r="N58" i="1"/>
  <c r="Q57" i="1"/>
  <c r="P57" i="1"/>
  <c r="O57" i="1"/>
  <c r="N57" i="1"/>
  <c r="Q56" i="1"/>
  <c r="P56" i="1"/>
  <c r="O56" i="1"/>
  <c r="N56" i="1"/>
  <c r="Q55" i="1"/>
  <c r="P55" i="1"/>
  <c r="O55" i="1"/>
  <c r="N55" i="1"/>
  <c r="Q54" i="1"/>
  <c r="P54" i="1"/>
  <c r="O54" i="1"/>
  <c r="N54" i="1"/>
  <c r="Q53" i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  <c r="B28" i="2" l="1"/>
  <c r="B32" i="2" s="1"/>
  <c r="C28" i="2"/>
  <c r="C32" i="2" s="1"/>
  <c r="D28" i="2"/>
  <c r="D32" i="2" s="1"/>
  <c r="E28" i="2"/>
  <c r="E32" i="2" s="1"/>
  <c r="F28" i="2"/>
  <c r="F32" i="2" s="1"/>
  <c r="G28" i="2"/>
  <c r="G32" i="2" s="1"/>
  <c r="H28" i="2"/>
  <c r="H32" i="2" s="1"/>
  <c r="I28" i="2"/>
  <c r="I32" i="2" s="1"/>
  <c r="J28" i="2"/>
  <c r="J32" i="2" s="1"/>
  <c r="K28" i="2"/>
  <c r="K32" i="2" s="1"/>
  <c r="L28" i="2"/>
  <c r="L32" i="2" s="1"/>
  <c r="M28" i="2"/>
  <c r="M32" i="2" s="1"/>
  <c r="I4" i="2"/>
</calcChain>
</file>

<file path=xl/sharedStrings.xml><?xml version="1.0" encoding="utf-8"?>
<sst xmlns="http://schemas.openxmlformats.org/spreadsheetml/2006/main" count="864" uniqueCount="605">
  <si>
    <t>County_Name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</si>
  <si>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</si>
  <si>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</si>
  <si>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</si>
  <si>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</si>
  <si>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</si>
  <si>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</si>
  <si>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</si>
  <si>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</si>
  <si>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</si>
  <si>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</si>
  <si>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</si>
  <si>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</si>
  <si>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</si>
  <si>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</si>
  <si>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</si>
  <si>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</si>
  <si>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</si>
  <si>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</si>
  <si>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</si>
  <si>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</si>
  <si>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</si>
  <si>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</si>
  <si>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</si>
  <si>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</si>
  <si>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</si>
  <si>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</si>
  <si>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</si>
  <si>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</si>
  <si>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</si>
  <si>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</si>
  <si>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</si>
  <si>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</si>
  <si>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</si>
  <si>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</si>
  <si>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</si>
  <si>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</si>
  <si>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</si>
  <si>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</si>
  <si>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</si>
  <si>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</si>
  <si>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</si>
  <si>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</si>
  <si>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</si>
  <si>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</si>
  <si>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</si>
  <si>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</si>
  <si>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</si>
  <si>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</si>
  <si>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</si>
  <si>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</si>
  <si>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</si>
  <si>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</si>
  <si>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</si>
  <si>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</si>
  <si>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</si>
  <si>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</si>
  <si>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</si>
  <si>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</si>
  <si>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</si>
  <si>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</si>
  <si>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</si>
  <si>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</si>
  <si>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</si>
  <si>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</si>
  <si>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</si>
  <si>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</si>
  <si>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</si>
  <si>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</si>
  <si>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</si>
  <si>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</si>
  <si>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</si>
  <si>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</si>
  <si>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</si>
  <si>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</si>
  <si>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</si>
  <si>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</si>
  <si>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</si>
  <si>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</si>
  <si>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</si>
  <si>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</si>
  <si>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</si>
  <si>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</si>
  <si>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</si>
  <si>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</si>
  <si>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</si>
  <si>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</si>
  <si>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</si>
  <si>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</si>
  <si>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</si>
  <si>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</si>
  <si>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</si>
  <si>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</si>
  <si>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</si>
  <si>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</si>
  <si>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</si>
  <si>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</si>
  <si>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</si>
  <si>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</si>
  <si>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</si>
  <si>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</si>
  <si>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</si>
  <si>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</si>
  <si>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</si>
  <si>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</si>
  <si>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</si>
  <si>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</si>
  <si>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</si>
  <si>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</si>
  <si>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</si>
  <si>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</si>
  <si>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</si>
  <si>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</si>
  <si>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</si>
  <si>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</si>
  <si>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</si>
  <si>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</si>
  <si>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</si>
  <si>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</si>
  <si>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</si>
  <si>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</si>
  <si>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</si>
  <si>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</si>
  <si>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</si>
  <si>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</si>
  <si>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</si>
  <si>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</si>
  <si>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</si>
  <si>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</si>
  <si>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</si>
  <si>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</si>
  <si>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</si>
  <si>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</si>
  <si>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</si>
  <si>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</si>
  <si>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</si>
  <si>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</si>
  <si>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</si>
  <si>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</si>
  <si>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</si>
  <si>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</si>
  <si>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</si>
  <si>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</si>
  <si>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</si>
  <si>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</si>
  <si>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</si>
  <si>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</si>
  <si>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</si>
  <si>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</si>
  <si>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</si>
  <si>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</si>
  <si>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</si>
  <si>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</si>
  <si>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</si>
  <si>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</si>
  <si>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</si>
  <si>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</si>
  <si>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</si>
  <si>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</si>
  <si>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</si>
  <si>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</si>
  <si>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</si>
  <si>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</si>
  <si>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</si>
  <si>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</si>
  <si>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</si>
  <si>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</si>
  <si>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</si>
  <si>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</si>
  <si>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</si>
  <si>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</si>
  <si>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</si>
  <si>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</si>
  <si>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</si>
  <si>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</si>
  <si>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</si>
  <si>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</si>
  <si>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</si>
  <si>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</si>
  <si>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</si>
  <si>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</si>
  <si>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</si>
  <si>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</si>
  <si>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</si>
  <si>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</si>
  <si>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</si>
  <si>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</si>
  <si>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</si>
  <si>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</si>
  <si>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</si>
  <si>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</si>
  <si>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</si>
  <si>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</si>
  <si>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</si>
  <si>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</si>
  <si>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</si>
  <si>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</si>
  <si>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</si>
  <si>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</si>
  <si>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</si>
  <si>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</si>
  <si>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</si>
  <si>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</si>
  <si>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</si>
  <si>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</si>
  <si>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</si>
  <si>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</si>
  <si>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</si>
  <si>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</si>
  <si>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</si>
  <si>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</si>
  <si>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</si>
  <si>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</si>
  <si>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</si>
  <si>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</si>
  <si>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</si>
  <si>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</si>
  <si>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</si>
  <si>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</si>
  <si>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</si>
  <si>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</si>
  <si>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</si>
  <si>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</si>
  <si>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</si>
  <si>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</si>
  <si>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</si>
  <si>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</si>
  <si>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</si>
  <si>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</si>
  <si>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</si>
  <si>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</si>
  <si>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</si>
  <si>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</si>
  <si>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</si>
  <si>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</si>
  <si>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</si>
  <si>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</si>
  <si>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</si>
  <si>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</si>
  <si>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</si>
  <si>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</si>
  <si>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</si>
  <si>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</si>
  <si>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</si>
  <si>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</si>
  <si>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</si>
  <si>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</si>
  <si>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</si>
  <si>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</si>
  <si>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</si>
  <si>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</si>
  <si>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</si>
  <si>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</si>
  <si>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</si>
  <si>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</si>
  <si>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</si>
  <si>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</si>
  <si>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</si>
  <si>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</si>
  <si>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</si>
  <si>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</si>
  <si>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</si>
  <si>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</si>
  <si>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</si>
  <si>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</si>
  <si>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</si>
  <si>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</si>
  <si>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</si>
  <si>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</si>
  <si>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</si>
  <si>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</si>
  <si>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</si>
  <si>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</si>
  <si>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</si>
  <si>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</si>
  <si>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</si>
  <si>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</si>
  <si>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</si>
  <si>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</si>
  <si>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</si>
  <si>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</si>
  <si>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</si>
  <si>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</si>
  <si>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</si>
  <si>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</si>
  <si>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</si>
  <si>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</si>
  <si>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</si>
  <si>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</si>
  <si>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</si>
  <si>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</si>
  <si>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</si>
  <si>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</si>
  <si>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</si>
  <si>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</si>
  <si>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Use the drop-down list to choose the "County Name:".  The "Region:", "Median Income:", and "Income Limits" will automatically populate.  This is not a protected form, therefore it is recommended that you verify the accuracy of the income limits prior to using or distributing this form.</t>
  </si>
  <si>
    <t>80% Only</t>
  </si>
  <si>
    <t>Place:</t>
  </si>
  <si>
    <t>County Name:</t>
  </si>
  <si>
    <t>Region:</t>
  </si>
  <si>
    <t>Aransas</t>
  </si>
  <si>
    <t>Respondent's Information:</t>
  </si>
  <si>
    <t>Street Address:</t>
  </si>
  <si>
    <t>Zip Code:</t>
  </si>
  <si>
    <t>Phone:</t>
  </si>
  <si>
    <t>Contact Attempts:</t>
  </si>
  <si>
    <t>(Circle)</t>
  </si>
  <si>
    <t>First Attempt:</t>
  </si>
  <si>
    <t>Date:</t>
  </si>
  <si>
    <t>Time:</t>
  </si>
  <si>
    <t>A.M.</t>
  </si>
  <si>
    <t>P.M.</t>
  </si>
  <si>
    <t>Second Attempt:</t>
  </si>
  <si>
    <t>Response</t>
  </si>
  <si>
    <t>Non-Response</t>
  </si>
  <si>
    <t>Vacancy</t>
  </si>
  <si>
    <t>1.  Including yourself, how many people usually live in this unit?</t>
  </si>
  <si>
    <t>2.  Including yourself, how many people in your family usually live in this unit?</t>
  </si>
  <si>
    <t>3.  Do any other families live in this unit?</t>
  </si>
  <si>
    <t>Yes</t>
  </si>
  <si>
    <t>No</t>
  </si>
  <si>
    <t>4.  Family Size:</t>
  </si>
  <si>
    <t>Males:</t>
  </si>
  <si>
    <t>Females:</t>
  </si>
  <si>
    <t>&lt;</t>
  </si>
  <si>
    <t>Non-Low- and-Moderate Income: Greater than 80% AMFI</t>
  </si>
  <si>
    <t>&gt;</t>
  </si>
  <si>
    <t>Race</t>
  </si>
  <si>
    <t>Hispanic</t>
  </si>
  <si>
    <t>Non-Hispanic</t>
  </si>
  <si>
    <t xml:space="preserve">White </t>
  </si>
  <si>
    <t>Black African American</t>
  </si>
  <si>
    <t>Black African American and White</t>
  </si>
  <si>
    <t>Asian</t>
  </si>
  <si>
    <t>Asian and White</t>
  </si>
  <si>
    <t>Native Hawaiian/Other Pacific Islander</t>
  </si>
  <si>
    <t>American Indian/Alaskan Native</t>
  </si>
  <si>
    <t>American Indian/Alaskan Native and Black African American</t>
  </si>
  <si>
    <t>American Indian/Alaskan Native and White</t>
  </si>
  <si>
    <t>Other Multi-Racial</t>
  </si>
  <si>
    <t>TO BE COMPLETED BY ADMINISTRATIVE STAFF</t>
  </si>
  <si>
    <t>Questionnaire Number:</t>
  </si>
  <si>
    <t>Substituted In For:</t>
  </si>
  <si>
    <t>Substituted Out For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</si>
  <si>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</si>
  <si>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</si>
  <si>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</si>
  <si>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</si>
  <si>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</si>
  <si>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</si>
  <si>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</si>
  <si>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</si>
  <si>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</si>
  <si>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</si>
  <si>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</si>
  <si>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</si>
  <si>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</si>
  <si>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</si>
  <si>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</si>
  <si>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</si>
  <si>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</si>
  <si>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</si>
  <si>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</si>
  <si>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</si>
  <si>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</si>
  <si>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</si>
  <si>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</si>
  <si>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</si>
  <si>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</si>
  <si>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</si>
  <si>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</si>
  <si>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</si>
  <si>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</si>
  <si>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</si>
  <si>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</si>
  <si>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</si>
  <si>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</si>
  <si>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</si>
  <si>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</si>
  <si>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</si>
  <si>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</si>
  <si>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</si>
  <si>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</si>
  <si>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</si>
  <si>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</si>
  <si>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</si>
  <si>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</si>
  <si>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</si>
  <si>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</si>
  <si>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</si>
  <si>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</si>
  <si>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</si>
  <si>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</si>
  <si>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</si>
  <si>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</si>
  <si>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</si>
  <si>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</si>
  <si>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</si>
  <si>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</si>
  <si>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</si>
  <si>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</si>
  <si>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</si>
  <si>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</si>
  <si>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</si>
  <si>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</si>
  <si>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</si>
  <si>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</si>
  <si>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</si>
  <si>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</si>
  <si>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</si>
  <si>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</si>
  <si>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</si>
  <si>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</si>
  <si>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</si>
  <si>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</si>
  <si>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</si>
  <si>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</si>
  <si>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</si>
  <si>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</si>
  <si>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</si>
  <si>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</si>
  <si>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</si>
  <si>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</si>
  <si>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</si>
  <si>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</si>
  <si>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</si>
  <si>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</si>
  <si>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</si>
  <si>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</si>
  <si>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</si>
  <si>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</si>
  <si>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</si>
  <si>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</si>
  <si>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</si>
  <si>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</si>
  <si>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</si>
  <si>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</si>
  <si>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</si>
  <si>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</si>
  <si>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</si>
  <si>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</si>
  <si>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</si>
  <si>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</si>
  <si>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</si>
  <si>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</si>
  <si>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</si>
  <si>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</si>
  <si>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</si>
  <si>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</si>
  <si>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</si>
  <si>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</si>
  <si>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</si>
  <si>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</si>
  <si>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</si>
  <si>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</si>
  <si>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</si>
  <si>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</si>
  <si>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</si>
  <si>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</si>
  <si>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</si>
  <si>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</si>
  <si>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</si>
  <si>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</si>
  <si>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</si>
  <si>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</si>
  <si>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</si>
  <si>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</si>
  <si>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</si>
  <si>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</si>
  <si>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</si>
  <si>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</si>
  <si>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</si>
  <si>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</si>
  <si>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</si>
  <si>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</si>
  <si>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</si>
  <si>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</si>
  <si>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</si>
  <si>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</si>
  <si>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</si>
  <si>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</si>
  <si>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</si>
  <si>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</si>
  <si>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</si>
  <si>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</si>
  <si>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</si>
  <si>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</si>
  <si>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</si>
  <si>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</si>
  <si>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</si>
  <si>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</si>
  <si>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</si>
  <si>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</si>
  <si>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</si>
  <si>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</si>
  <si>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</si>
  <si>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</si>
  <si>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</si>
  <si>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</si>
  <si>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</si>
  <si>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</si>
  <si>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</si>
  <si>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</si>
  <si>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</si>
  <si>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</si>
  <si>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</si>
  <si>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</si>
  <si>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</si>
  <si>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</si>
  <si>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</si>
  <si>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</si>
  <si>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</si>
  <si>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</si>
  <si>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</si>
  <si>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</si>
  <si>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</si>
  <si>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</si>
  <si>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</si>
  <si>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</si>
  <si>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</si>
  <si>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</si>
  <si>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</si>
  <si>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</si>
  <si>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</si>
  <si>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</si>
  <si>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</si>
  <si>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</si>
  <si>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</si>
  <si>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</si>
  <si>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</si>
  <si>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</si>
  <si>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</si>
  <si>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</si>
  <si>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</si>
  <si>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</si>
  <si>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</si>
  <si>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</si>
  <si>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</si>
  <si>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</si>
  <si>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</si>
  <si>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</si>
  <si>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</si>
  <si>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</si>
  <si>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</si>
  <si>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</si>
  <si>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</si>
  <si>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</si>
  <si>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</si>
  <si>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</si>
  <si>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</si>
  <si>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</si>
  <si>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</si>
  <si>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</si>
  <si>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</si>
  <si>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</si>
  <si>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</si>
  <si>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</si>
  <si>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</si>
  <si>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</si>
  <si>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</si>
  <si>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</si>
  <si>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</si>
  <si>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</si>
  <si>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</si>
  <si>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</si>
  <si>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</si>
  <si>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</si>
  <si>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</si>
  <si>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</si>
  <si>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</si>
  <si>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</si>
  <si>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</si>
  <si>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</si>
  <si>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</si>
  <si>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</si>
  <si>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</si>
  <si>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</si>
  <si>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</si>
  <si>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</si>
  <si>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</si>
  <si>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</si>
  <si>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</si>
  <si>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</si>
  <si>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</si>
  <si>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</si>
  <si>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</si>
  <si>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</si>
  <si>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</si>
  <si>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</si>
  <si>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</si>
  <si>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</si>
  <si>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</si>
  <si>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</si>
  <si>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</si>
  <si>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</si>
  <si>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</si>
  <si>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Family Size</t>
  </si>
  <si>
    <r>
      <t xml:space="preserve">Income </t>
    </r>
    <r>
      <rPr>
        <b/>
        <sz val="9"/>
        <color theme="1"/>
        <rFont val="Times New Roman"/>
        <family val="1"/>
      </rPr>
      <t>MORE</t>
    </r>
    <r>
      <rPr>
        <sz val="9"/>
        <color theme="1"/>
        <rFont val="Times New Roman"/>
        <family val="1"/>
      </rPr>
      <t xml:space="preserve"> than:</t>
    </r>
  </si>
  <si>
    <r>
      <t xml:space="preserve">Income </t>
    </r>
    <r>
      <rPr>
        <b/>
        <sz val="9"/>
        <color theme="1"/>
        <rFont val="Times New Roman"/>
        <family val="1"/>
      </rPr>
      <t>LESS</t>
    </r>
    <r>
      <rPr>
        <sz val="9"/>
        <color theme="1"/>
        <rFont val="Times New Roman"/>
        <family val="1"/>
      </rPr>
      <t xml:space="preserve"> than:</t>
    </r>
  </si>
  <si>
    <t>(Circle ONE)</t>
  </si>
  <si>
    <t>NOTE: Failure to correctly complete this survey (e.g. selection of an incorrect income level for family size identified) may result in its disqualification from the survey or be considered a "Non-Response". See TxCDBG Survey Methodology for specific information.</t>
  </si>
  <si>
    <t>Extremely Low- to Low-Income:  &lt;80% AMFI</t>
  </si>
  <si>
    <t>If yes, please complete an additional questionnaire for each family that lives in this unit.  (Note:  Do not include yourself as a member of another family or families.)  Compare your family's 2017 annual adjusted gross income, or your family's 2018 monthy / weekly income calculated on an annual basis, to the income eligibility figures listed below for your County.</t>
  </si>
  <si>
    <t xml:space="preserve">2018 TxCDBG Survey Questionnaire </t>
  </si>
  <si>
    <t>HARROLD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</si>
</sst>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24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NumberFormat="1"/>
    <xf numFmtId="0" fontId="1" fillId="0" borderId="0" xfId="0" applyNumberFormat="1" applyFont="1" applyBorder="1" applyAlignment="1">
      <alignment horizontal="center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protection locked="0"/>
    </xf>
    <xf numFmtId="0" fontId="3" fillId="0" borderId="9" xfId="0" applyFont="1" applyFill="1" applyBorder="1" applyAlignment="1" applyProtection="1">
      <protection locked="0"/>
    </xf>
    <xf numFmtId="0" fontId="3" fillId="0" borderId="1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7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6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6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6" fontId="3" fillId="0" borderId="23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protection locked="0"/>
    </xf>
    <xf numFmtId="0" fontId="4" fillId="0" borderId="4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protection locked="0"/>
    </xf>
    <xf numFmtId="0" fontId="3" fillId="0" borderId="25" xfId="0" applyFont="1" applyFill="1" applyBorder="1" applyAlignment="1" applyProtection="1">
      <protection locked="0"/>
    </xf>
    <xf numFmtId="0" fontId="3" fillId="0" borderId="26" xfId="0" applyFont="1" applyFill="1" applyBorder="1" applyAlignment="1" applyProtection="1">
      <protection locked="0"/>
    </xf>
    <xf numFmtId="0" fontId="3" fillId="0" borderId="7" xfId="0" applyFont="1" applyFill="1" applyBorder="1" applyAlignment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 hidden="1"/>
    </xf>
    <xf numFmtId="0" fontId="3" fillId="0" borderId="12" xfId="0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6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inds\Downloads\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zoomScaleNormal="100" workbookViewId="0">
      <selection activeCell="F4" sqref="F4:G4"/>
    </sheetView>
  </sheetViews>
  <sheetFormatPr defaultColWidth="9.140625" defaultRowHeight="12" x14ac:dyDescent="0.2"/>
  <cols>
    <col min="1" max="1" width="9.85546875" style="4" customWidth="1"/>
    <col min="2" max="13" width="7.5703125" style="4" customWidth="1"/>
    <col min="14" max="14" width="6.5703125" style="4" customWidth="1"/>
    <col min="15" max="16384" width="9.140625" style="4"/>
  </cols>
  <sheetData>
    <row r="1" spans="1:19" s="3" customFormat="1" ht="18.75" customHeight="1" x14ac:dyDescent="0.3">
      <c r="A1" s="80" t="s">
        <v>603</v>
      </c>
      <c r="B1" s="81"/>
      <c r="C1" s="81"/>
      <c r="D1" s="81"/>
      <c r="E1" s="81"/>
      <c r="F1" s="81"/>
      <c r="G1" s="82" t="s">
        <v>294</v>
      </c>
      <c r="H1" s="82"/>
      <c r="I1" s="83"/>
      <c r="J1" s="83"/>
      <c r="K1" s="83"/>
      <c r="L1" s="83"/>
      <c r="M1" s="40"/>
      <c r="N1" s="84" t="s">
        <v>295</v>
      </c>
      <c r="O1" s="84"/>
      <c r="P1" s="84"/>
      <c r="Q1" s="84"/>
      <c r="R1" s="84"/>
      <c r="S1" s="84"/>
    </row>
    <row r="2" spans="1:19" ht="19.5" customHeight="1" x14ac:dyDescent="0.3">
      <c r="A2" s="85" t="s">
        <v>296</v>
      </c>
      <c r="B2" s="86"/>
      <c r="C2" s="86"/>
      <c r="D2" s="86"/>
      <c r="E2" s="86"/>
      <c r="F2" s="86"/>
      <c r="G2" s="87"/>
      <c r="H2" s="87"/>
      <c r="I2" s="88"/>
      <c r="J2" s="88"/>
      <c r="K2" s="88"/>
      <c r="L2" s="88"/>
      <c r="M2" s="14"/>
      <c r="N2" s="84"/>
      <c r="O2" s="84"/>
      <c r="P2" s="84"/>
      <c r="Q2" s="84"/>
      <c r="R2" s="84"/>
      <c r="S2" s="84"/>
    </row>
    <row r="3" spans="1:19" s="8" customFormat="1" ht="18" customHeight="1" thickBot="1" x14ac:dyDescent="0.25">
      <c r="A3" s="5" t="s">
        <v>297</v>
      </c>
      <c r="B3" s="6"/>
      <c r="C3" s="6"/>
      <c r="D3" s="6"/>
      <c r="E3" s="6"/>
      <c r="F3" s="89" t="s">
        <v>298</v>
      </c>
      <c r="G3" s="89"/>
      <c r="H3" s="6"/>
      <c r="I3" s="89" t="s">
        <v>299</v>
      </c>
      <c r="J3" s="89"/>
      <c r="K3" s="6"/>
      <c r="L3" s="45"/>
      <c r="M3" s="7"/>
      <c r="N3" s="84"/>
      <c r="O3" s="84"/>
      <c r="P3" s="84"/>
      <c r="Q3" s="84"/>
      <c r="R3" s="84"/>
      <c r="S3" s="84"/>
    </row>
    <row r="4" spans="1:19" s="15" customFormat="1" ht="18" customHeight="1" thickBot="1" x14ac:dyDescent="0.25">
      <c r="A4" s="9" t="s">
        <v>604</v>
      </c>
      <c r="B4" s="10"/>
      <c r="C4" s="10"/>
      <c r="D4" s="11"/>
      <c r="E4" s="6"/>
      <c r="F4" s="90" t="s">
        <v>345</v>
      </c>
      <c r="G4" s="91"/>
      <c r="H4" s="12"/>
      <c r="I4" s="92" t="str">
        <f>IF(F4="","",VLOOKUP($F$4,LIMITS_COUNTYLEVEL!A1:C255,3,0))</f>
        <v>ETCOG 6</v>
      </c>
      <c r="J4" s="93"/>
      <c r="K4" s="13"/>
      <c r="L4" s="13"/>
      <c r="M4" s="14"/>
      <c r="N4" s="84"/>
      <c r="O4" s="84"/>
      <c r="P4" s="84"/>
      <c r="Q4" s="84"/>
      <c r="R4" s="84"/>
      <c r="S4" s="84"/>
    </row>
    <row r="5" spans="1:19" ht="12" customHeight="1" x14ac:dyDescent="0.2">
      <c r="A5" s="16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14"/>
      <c r="N5" s="84"/>
      <c r="O5" s="84"/>
      <c r="P5" s="84"/>
      <c r="Q5" s="84"/>
      <c r="R5" s="84"/>
      <c r="S5" s="84"/>
    </row>
    <row r="6" spans="1:19" ht="12" customHeight="1" x14ac:dyDescent="0.2">
      <c r="A6" s="17" t="s">
        <v>301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84"/>
      <c r="O6" s="84"/>
      <c r="P6" s="84"/>
      <c r="Q6" s="84"/>
      <c r="R6" s="84"/>
      <c r="S6" s="84"/>
    </row>
    <row r="7" spans="1:19" ht="12" customHeight="1" x14ac:dyDescent="0.2">
      <c r="A7" s="1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84"/>
      <c r="O7" s="84"/>
      <c r="P7" s="84"/>
      <c r="Q7" s="84"/>
      <c r="R7" s="84"/>
      <c r="S7" s="84"/>
    </row>
    <row r="8" spans="1:19" ht="12" customHeight="1" x14ac:dyDescent="0.2">
      <c r="A8" s="94" t="s">
        <v>302</v>
      </c>
      <c r="B8" s="95"/>
      <c r="C8" s="89"/>
      <c r="D8" s="89"/>
      <c r="E8" s="89"/>
      <c r="F8" s="89"/>
      <c r="G8" s="13" t="s">
        <v>303</v>
      </c>
      <c r="H8" s="89"/>
      <c r="I8" s="89"/>
      <c r="J8" s="13" t="s">
        <v>304</v>
      </c>
      <c r="K8" s="89"/>
      <c r="L8" s="89"/>
      <c r="M8" s="26"/>
      <c r="N8" s="84"/>
      <c r="O8" s="84"/>
      <c r="P8" s="84"/>
      <c r="Q8" s="84"/>
      <c r="R8" s="84"/>
      <c r="S8" s="84"/>
    </row>
    <row r="9" spans="1:19" ht="12" customHeight="1" x14ac:dyDescent="0.2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84"/>
      <c r="O9" s="84"/>
      <c r="P9" s="84"/>
      <c r="Q9" s="84"/>
      <c r="R9" s="84"/>
      <c r="S9" s="84"/>
    </row>
    <row r="10" spans="1:19" ht="12" customHeight="1" x14ac:dyDescent="0.2">
      <c r="A10" s="17" t="s">
        <v>305</v>
      </c>
      <c r="B10" s="13"/>
      <c r="C10" s="13"/>
      <c r="D10" s="13"/>
      <c r="E10" s="13"/>
      <c r="F10" s="13"/>
      <c r="G10" s="96" t="s">
        <v>306</v>
      </c>
      <c r="H10" s="96"/>
      <c r="I10" s="13"/>
      <c r="J10" s="13"/>
      <c r="K10" s="13"/>
      <c r="L10" s="13"/>
      <c r="M10" s="14"/>
      <c r="N10" s="84"/>
      <c r="O10" s="84"/>
      <c r="P10" s="84"/>
      <c r="Q10" s="84"/>
      <c r="R10" s="84"/>
      <c r="S10" s="84"/>
    </row>
    <row r="11" spans="1:19" ht="15" customHeight="1" x14ac:dyDescent="0.2">
      <c r="A11" s="18" t="s">
        <v>307</v>
      </c>
      <c r="B11" s="19"/>
      <c r="C11" s="20" t="s">
        <v>308</v>
      </c>
      <c r="D11" s="21"/>
      <c r="E11" s="20" t="s">
        <v>309</v>
      </c>
      <c r="F11" s="21"/>
      <c r="G11" s="45" t="s">
        <v>310</v>
      </c>
      <c r="H11" s="45" t="s">
        <v>311</v>
      </c>
      <c r="I11" s="22"/>
      <c r="J11" s="96" t="s">
        <v>599</v>
      </c>
      <c r="K11" s="96"/>
      <c r="L11" s="96"/>
      <c r="M11" s="97"/>
      <c r="N11" s="84"/>
      <c r="O11" s="84"/>
      <c r="P11" s="84"/>
      <c r="Q11" s="84"/>
      <c r="R11" s="84"/>
      <c r="S11" s="84"/>
    </row>
    <row r="12" spans="1:19" ht="15" customHeight="1" x14ac:dyDescent="0.2">
      <c r="A12" s="18" t="s">
        <v>312</v>
      </c>
      <c r="B12" s="19"/>
      <c r="C12" s="20" t="s">
        <v>308</v>
      </c>
      <c r="D12" s="21"/>
      <c r="E12" s="20" t="s">
        <v>309</v>
      </c>
      <c r="F12" s="21"/>
      <c r="G12" s="45" t="s">
        <v>310</v>
      </c>
      <c r="H12" s="45" t="s">
        <v>311</v>
      </c>
      <c r="I12" s="13"/>
      <c r="J12" s="13" t="s">
        <v>313</v>
      </c>
      <c r="K12" s="41" t="s">
        <v>314</v>
      </c>
      <c r="L12" s="45"/>
      <c r="M12" s="42" t="s">
        <v>315</v>
      </c>
      <c r="N12" s="84"/>
      <c r="O12" s="84"/>
      <c r="P12" s="84"/>
      <c r="Q12" s="84"/>
      <c r="R12" s="84"/>
      <c r="S12" s="84"/>
    </row>
    <row r="13" spans="1:19" ht="12" customHeight="1" x14ac:dyDescent="0.2">
      <c r="A13" s="1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84"/>
      <c r="O13" s="84"/>
      <c r="P13" s="84"/>
      <c r="Q13" s="84"/>
      <c r="R13" s="84"/>
      <c r="S13" s="84"/>
    </row>
    <row r="14" spans="1:19" ht="12" customHeight="1" x14ac:dyDescent="0.2">
      <c r="A14" s="16" t="s">
        <v>316</v>
      </c>
      <c r="B14" s="13"/>
      <c r="C14" s="13"/>
      <c r="D14" s="13"/>
      <c r="E14" s="13"/>
      <c r="F14" s="13"/>
      <c r="G14" s="6"/>
      <c r="H14" s="6"/>
      <c r="I14" s="13"/>
      <c r="J14" s="13"/>
      <c r="K14" s="89"/>
      <c r="L14" s="89"/>
      <c r="M14" s="26"/>
      <c r="N14" s="84"/>
      <c r="O14" s="84"/>
      <c r="P14" s="84"/>
      <c r="Q14" s="84"/>
      <c r="R14" s="84"/>
      <c r="S14" s="84"/>
    </row>
    <row r="15" spans="1:19" ht="12" customHeight="1" x14ac:dyDescent="0.2">
      <c r="A15" s="16"/>
      <c r="B15" s="13"/>
      <c r="C15" s="13"/>
      <c r="D15" s="13"/>
      <c r="E15" s="13"/>
      <c r="F15" s="13"/>
      <c r="G15" s="6"/>
      <c r="H15" s="6"/>
      <c r="I15" s="13"/>
      <c r="J15" s="13"/>
      <c r="K15" s="45"/>
      <c r="L15" s="45"/>
      <c r="M15" s="14"/>
      <c r="N15" s="84"/>
      <c r="O15" s="84"/>
      <c r="P15" s="84"/>
      <c r="Q15" s="84"/>
      <c r="R15" s="84"/>
      <c r="S15" s="84"/>
    </row>
    <row r="16" spans="1:19" ht="12" customHeight="1" x14ac:dyDescent="0.2">
      <c r="A16" s="16" t="s">
        <v>317</v>
      </c>
      <c r="B16" s="13"/>
      <c r="C16" s="13"/>
      <c r="D16" s="13"/>
      <c r="E16" s="13"/>
      <c r="F16" s="13"/>
      <c r="G16" s="22"/>
      <c r="H16" s="22"/>
      <c r="I16" s="13"/>
      <c r="J16" s="13"/>
      <c r="K16" s="89"/>
      <c r="L16" s="89"/>
      <c r="M16" s="26"/>
      <c r="N16" s="98"/>
      <c r="O16" s="98"/>
      <c r="P16" s="98"/>
      <c r="Q16" s="98"/>
      <c r="R16" s="98"/>
      <c r="S16" s="98"/>
    </row>
    <row r="17" spans="1:19" ht="12" customHeight="1" x14ac:dyDescent="0.2">
      <c r="A17" s="16"/>
      <c r="B17" s="13"/>
      <c r="C17" s="13"/>
      <c r="D17" s="13"/>
      <c r="E17" s="13"/>
      <c r="F17" s="13"/>
      <c r="G17" s="22"/>
      <c r="H17" s="22"/>
      <c r="I17" s="13"/>
      <c r="J17" s="13"/>
      <c r="K17" s="45"/>
      <c r="L17" s="45"/>
      <c r="M17" s="14"/>
      <c r="N17" s="98"/>
      <c r="O17" s="98"/>
      <c r="P17" s="98"/>
      <c r="Q17" s="98"/>
      <c r="R17" s="98"/>
      <c r="S17" s="98"/>
    </row>
    <row r="18" spans="1:19" ht="12" customHeight="1" x14ac:dyDescent="0.2">
      <c r="A18" s="16" t="s">
        <v>318</v>
      </c>
      <c r="B18" s="13"/>
      <c r="C18" s="13"/>
      <c r="D18" s="13"/>
      <c r="E18" s="13"/>
      <c r="F18" s="13"/>
      <c r="G18" s="13"/>
      <c r="H18" s="13"/>
      <c r="I18" s="13"/>
      <c r="J18" s="44" t="s">
        <v>306</v>
      </c>
      <c r="K18" s="45" t="s">
        <v>319</v>
      </c>
      <c r="L18" s="45" t="s">
        <v>320</v>
      </c>
      <c r="M18" s="14"/>
      <c r="N18" s="99"/>
      <c r="O18" s="99"/>
      <c r="P18" s="99"/>
      <c r="Q18" s="99"/>
      <c r="R18" s="99"/>
      <c r="S18" s="99"/>
    </row>
    <row r="19" spans="1:19" ht="12" customHeight="1" x14ac:dyDescent="0.2">
      <c r="A19" s="100" t="s">
        <v>602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99"/>
      <c r="O19" s="99"/>
      <c r="P19" s="99"/>
      <c r="Q19" s="99"/>
      <c r="R19" s="99"/>
      <c r="S19" s="99"/>
    </row>
    <row r="20" spans="1:19" ht="12" customHeight="1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99"/>
      <c r="O20" s="99"/>
      <c r="P20" s="99"/>
      <c r="Q20" s="99"/>
      <c r="R20" s="99"/>
      <c r="S20" s="99"/>
    </row>
    <row r="21" spans="1:19" ht="12" customHeight="1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  <c r="N21" s="99"/>
      <c r="O21" s="99"/>
      <c r="P21" s="99"/>
      <c r="Q21" s="99"/>
      <c r="R21" s="99"/>
      <c r="S21" s="99"/>
    </row>
    <row r="22" spans="1:19" ht="12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4"/>
      <c r="N22" s="99"/>
      <c r="O22" s="99"/>
      <c r="P22" s="99"/>
      <c r="Q22" s="99"/>
      <c r="R22" s="99"/>
      <c r="S22" s="99"/>
    </row>
    <row r="23" spans="1:19" ht="12" customHeight="1" x14ac:dyDescent="0.2">
      <c r="A23" s="16" t="s">
        <v>321</v>
      </c>
      <c r="B23" s="13"/>
      <c r="C23" s="21"/>
      <c r="D23" s="13"/>
      <c r="E23" s="13"/>
      <c r="F23" s="13"/>
      <c r="G23" s="25"/>
      <c r="H23" s="13"/>
      <c r="I23" s="20"/>
      <c r="J23" s="20" t="s">
        <v>322</v>
      </c>
      <c r="K23" s="21"/>
      <c r="L23" s="20" t="s">
        <v>323</v>
      </c>
      <c r="M23" s="26"/>
      <c r="N23" s="99"/>
      <c r="O23" s="99"/>
      <c r="P23" s="99"/>
      <c r="Q23" s="99"/>
      <c r="R23" s="99"/>
      <c r="S23" s="99"/>
    </row>
    <row r="24" spans="1:19" ht="12" customHeight="1" x14ac:dyDescent="0.2">
      <c r="A24" s="16"/>
      <c r="B24" s="13"/>
      <c r="C24" s="13"/>
      <c r="D24" s="13"/>
      <c r="E24" s="13"/>
      <c r="F24" s="13"/>
      <c r="G24" s="25"/>
      <c r="H24" s="13"/>
      <c r="I24" s="20"/>
      <c r="J24" s="13"/>
      <c r="K24" s="20"/>
      <c r="L24" s="13"/>
      <c r="M24" s="14"/>
      <c r="N24" s="99"/>
      <c r="O24" s="99"/>
      <c r="P24" s="99"/>
      <c r="Q24" s="99"/>
      <c r="R24" s="99"/>
      <c r="S24" s="99"/>
    </row>
    <row r="25" spans="1:19" s="27" customFormat="1" ht="12.75" thickBot="1" x14ac:dyDescent="0.25">
      <c r="A25" s="68" t="s">
        <v>601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35"/>
    </row>
    <row r="26" spans="1:19" s="27" customFormat="1" ht="12.75" thickBot="1" x14ac:dyDescent="0.25">
      <c r="A26" s="34" t="s">
        <v>596</v>
      </c>
      <c r="B26" s="32">
        <v>1</v>
      </c>
      <c r="C26" s="32">
        <v>2</v>
      </c>
      <c r="D26" s="32">
        <v>3</v>
      </c>
      <c r="E26" s="32">
        <v>4</v>
      </c>
      <c r="F26" s="32">
        <v>5</v>
      </c>
      <c r="G26" s="32">
        <v>6</v>
      </c>
      <c r="H26" s="32">
        <v>7</v>
      </c>
      <c r="I26" s="32">
        <v>8</v>
      </c>
      <c r="J26" s="32">
        <v>9</v>
      </c>
      <c r="K26" s="32">
        <v>10</v>
      </c>
      <c r="L26" s="32">
        <v>11</v>
      </c>
      <c r="M26" s="32">
        <v>12</v>
      </c>
    </row>
    <row r="27" spans="1:19" s="27" customFormat="1" x14ac:dyDescent="0.2">
      <c r="A27" s="74" t="s">
        <v>598</v>
      </c>
      <c r="B27" s="33" t="s">
        <v>324</v>
      </c>
      <c r="C27" s="33" t="s">
        <v>324</v>
      </c>
      <c r="D27" s="33" t="s">
        <v>324</v>
      </c>
      <c r="E27" s="33" t="s">
        <v>324</v>
      </c>
      <c r="F27" s="33" t="s">
        <v>324</v>
      </c>
      <c r="G27" s="33" t="s">
        <v>324</v>
      </c>
      <c r="H27" s="33" t="s">
        <v>324</v>
      </c>
      <c r="I27" s="33" t="s">
        <v>324</v>
      </c>
      <c r="J27" s="33" t="s">
        <v>324</v>
      </c>
      <c r="K27" s="33" t="s">
        <v>324</v>
      </c>
      <c r="L27" s="33" t="s">
        <v>324</v>
      </c>
      <c r="M27" s="33" t="s">
        <v>324</v>
      </c>
    </row>
    <row r="28" spans="1:19" s="28" customFormat="1" ht="12.75" thickBot="1" x14ac:dyDescent="0.25">
      <c r="A28" s="75"/>
      <c r="B28" s="31">
        <f>IF($F$4="","",VLOOKUP($F$4,LIMITS_COUNTYLEVEL!$A$1:$Q$255,6,0))</f>
        <v>31650</v>
      </c>
      <c r="C28" s="31">
        <f>IF($F$4="","",VLOOKUP($F$4,LIMITS_COUNTYLEVEL!$A$1:$Q$255,7,0))</f>
        <v>36200</v>
      </c>
      <c r="D28" s="31">
        <f>IF($F$4="","",VLOOKUP($F$4,LIMITS_COUNTYLEVEL!$A$1:$Q$255,8,0))</f>
        <v>40700</v>
      </c>
      <c r="E28" s="31">
        <f>IF($F$4="","",VLOOKUP($F$4,LIMITS_COUNTYLEVEL!$A$1:$Q$255,9,0))</f>
        <v>45200</v>
      </c>
      <c r="F28" s="31">
        <f>IF($F$4="","",VLOOKUP($F$4,LIMITS_COUNTYLEVEL!$A$1:$Q$255,10,0))</f>
        <v>48850</v>
      </c>
      <c r="G28" s="31">
        <f>IF($F$4="","",VLOOKUP($F$4,LIMITS_COUNTYLEVEL!$A$1:$Q$255,11,0))</f>
        <v>52450</v>
      </c>
      <c r="H28" s="31">
        <f>IF($F$4="","",VLOOKUP($F$4,LIMITS_COUNTYLEVEL!$A$1:$Q$255,12,0))</f>
        <v>56050</v>
      </c>
      <c r="I28" s="31">
        <f>IF($F$4="","",VLOOKUP($F$4,LIMITS_COUNTYLEVEL!$A$1:$Q$255,13,0))</f>
        <v>59700</v>
      </c>
      <c r="J28" s="31">
        <f>IF($F$4="","",VLOOKUP($F$4,LIMITS_COUNTYLEVEL!$A$1:$Q$255,14,0))</f>
        <v>63279.999999999993</v>
      </c>
      <c r="K28" s="31">
        <f>IF($F$4="","",VLOOKUP($F$4,LIMITS_COUNTYLEVEL!$A$1:$Q$255,15,0))</f>
        <v>66896</v>
      </c>
      <c r="L28" s="31">
        <f>IF($F$4="","",VLOOKUP($F$4,LIMITS_COUNTYLEVEL!$A$1:$Q$255,16,0))</f>
        <v>70512</v>
      </c>
      <c r="M28" s="31">
        <f>IF($F$4="","",VLOOKUP($F$4,LIMITS_COUNTYLEVEL!$A$1:$Q$255,17,0))</f>
        <v>74128</v>
      </c>
    </row>
    <row r="29" spans="1:19" s="27" customFormat="1" ht="15.75" customHeight="1" thickBot="1" x14ac:dyDescent="0.25">
      <c r="A29" s="68" t="s">
        <v>325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3"/>
    </row>
    <row r="30" spans="1:19" s="27" customFormat="1" ht="12.75" thickBot="1" x14ac:dyDescent="0.25">
      <c r="A30" s="34" t="s">
        <v>596</v>
      </c>
      <c r="B30" s="32">
        <v>1</v>
      </c>
      <c r="C30" s="32">
        <v>2</v>
      </c>
      <c r="D30" s="32">
        <v>3</v>
      </c>
      <c r="E30" s="32">
        <v>4</v>
      </c>
      <c r="F30" s="32">
        <v>5</v>
      </c>
      <c r="G30" s="32">
        <v>6</v>
      </c>
      <c r="H30" s="32">
        <v>7</v>
      </c>
      <c r="I30" s="32">
        <v>8</v>
      </c>
      <c r="J30" s="32">
        <v>9</v>
      </c>
      <c r="K30" s="32">
        <v>10</v>
      </c>
      <c r="L30" s="32">
        <v>11</v>
      </c>
      <c r="M30" s="32">
        <v>12</v>
      </c>
    </row>
    <row r="31" spans="1:19" s="27" customFormat="1" x14ac:dyDescent="0.2">
      <c r="A31" s="76" t="s">
        <v>597</v>
      </c>
      <c r="B31" s="30" t="s">
        <v>326</v>
      </c>
      <c r="C31" s="30" t="s">
        <v>326</v>
      </c>
      <c r="D31" s="30" t="s">
        <v>326</v>
      </c>
      <c r="E31" s="30" t="s">
        <v>326</v>
      </c>
      <c r="F31" s="30" t="s">
        <v>326</v>
      </c>
      <c r="G31" s="30" t="s">
        <v>326</v>
      </c>
      <c r="H31" s="30" t="s">
        <v>326</v>
      </c>
      <c r="I31" s="30" t="s">
        <v>326</v>
      </c>
      <c r="J31" s="30" t="s">
        <v>326</v>
      </c>
      <c r="K31" s="30" t="s">
        <v>326</v>
      </c>
      <c r="L31" s="30" t="s">
        <v>326</v>
      </c>
      <c r="M31" s="30" t="s">
        <v>326</v>
      </c>
    </row>
    <row r="32" spans="1:19" s="28" customFormat="1" ht="12.75" thickBot="1" x14ac:dyDescent="0.25">
      <c r="A32" s="75"/>
      <c r="B32" s="31">
        <f>B28</f>
        <v>31650</v>
      </c>
      <c r="C32" s="31">
        <f t="shared" ref="C32:M32" si="0">C28</f>
        <v>36200</v>
      </c>
      <c r="D32" s="31">
        <f t="shared" si="0"/>
        <v>40700</v>
      </c>
      <c r="E32" s="31">
        <f t="shared" si="0"/>
        <v>45200</v>
      </c>
      <c r="F32" s="31">
        <f t="shared" si="0"/>
        <v>48850</v>
      </c>
      <c r="G32" s="31">
        <f t="shared" si="0"/>
        <v>52450</v>
      </c>
      <c r="H32" s="31">
        <f t="shared" si="0"/>
        <v>56050</v>
      </c>
      <c r="I32" s="31">
        <f t="shared" si="0"/>
        <v>59700</v>
      </c>
      <c r="J32" s="31">
        <f t="shared" si="0"/>
        <v>63279.999999999993</v>
      </c>
      <c r="K32" s="31">
        <f t="shared" si="0"/>
        <v>66896</v>
      </c>
      <c r="L32" s="31">
        <f t="shared" si="0"/>
        <v>70512</v>
      </c>
      <c r="M32" s="31">
        <f t="shared" si="0"/>
        <v>74128</v>
      </c>
    </row>
    <row r="33" spans="1:14" x14ac:dyDescent="0.2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6"/>
    </row>
    <row r="34" spans="1:14" x14ac:dyDescent="0.2">
      <c r="A34" s="70" t="s">
        <v>327</v>
      </c>
      <c r="B34" s="71"/>
      <c r="C34" s="71"/>
      <c r="D34" s="71"/>
      <c r="E34" s="71"/>
      <c r="F34" s="71"/>
      <c r="G34" s="71"/>
      <c r="H34" s="72"/>
      <c r="I34" s="39"/>
      <c r="J34" s="77" t="s">
        <v>328</v>
      </c>
      <c r="K34" s="78"/>
      <c r="L34" s="77" t="s">
        <v>329</v>
      </c>
      <c r="M34" s="79"/>
      <c r="N34" s="29"/>
    </row>
    <row r="35" spans="1:14" x14ac:dyDescent="0.2">
      <c r="A35" s="65" t="s">
        <v>330</v>
      </c>
      <c r="B35" s="66"/>
      <c r="C35" s="66"/>
      <c r="D35" s="66"/>
      <c r="E35" s="66"/>
      <c r="F35" s="66"/>
      <c r="G35" s="66"/>
      <c r="H35" s="67"/>
      <c r="I35" s="38"/>
      <c r="J35" s="37"/>
      <c r="K35" s="38"/>
      <c r="L35" s="37"/>
      <c r="M35" s="43"/>
    </row>
    <row r="36" spans="1:14" x14ac:dyDescent="0.2">
      <c r="A36" s="65" t="s">
        <v>331</v>
      </c>
      <c r="B36" s="66"/>
      <c r="C36" s="66"/>
      <c r="D36" s="66"/>
      <c r="E36" s="66"/>
      <c r="F36" s="66"/>
      <c r="G36" s="66"/>
      <c r="H36" s="67"/>
      <c r="I36" s="38"/>
      <c r="J36" s="37"/>
      <c r="K36" s="38"/>
      <c r="L36" s="37"/>
      <c r="M36" s="43"/>
    </row>
    <row r="37" spans="1:14" x14ac:dyDescent="0.2">
      <c r="A37" s="65" t="s">
        <v>332</v>
      </c>
      <c r="B37" s="66"/>
      <c r="C37" s="66"/>
      <c r="D37" s="66"/>
      <c r="E37" s="66"/>
      <c r="F37" s="66"/>
      <c r="G37" s="66"/>
      <c r="H37" s="67"/>
      <c r="I37" s="38"/>
      <c r="J37" s="37"/>
      <c r="K37" s="38"/>
      <c r="L37" s="37"/>
      <c r="M37" s="43"/>
    </row>
    <row r="38" spans="1:14" x14ac:dyDescent="0.2">
      <c r="A38" s="65" t="s">
        <v>333</v>
      </c>
      <c r="B38" s="66"/>
      <c r="C38" s="66"/>
      <c r="D38" s="66"/>
      <c r="E38" s="66"/>
      <c r="F38" s="66"/>
      <c r="G38" s="66"/>
      <c r="H38" s="67"/>
      <c r="I38" s="38"/>
      <c r="J38" s="37"/>
      <c r="K38" s="38"/>
      <c r="L38" s="37"/>
      <c r="M38" s="43"/>
    </row>
    <row r="39" spans="1:14" x14ac:dyDescent="0.2">
      <c r="A39" s="65" t="s">
        <v>334</v>
      </c>
      <c r="B39" s="66"/>
      <c r="C39" s="66"/>
      <c r="D39" s="66"/>
      <c r="E39" s="66"/>
      <c r="F39" s="66"/>
      <c r="G39" s="66"/>
      <c r="H39" s="67"/>
      <c r="I39" s="38"/>
      <c r="J39" s="37"/>
      <c r="K39" s="38"/>
      <c r="L39" s="37"/>
      <c r="M39" s="43"/>
    </row>
    <row r="40" spans="1:14" x14ac:dyDescent="0.2">
      <c r="A40" s="65" t="s">
        <v>335</v>
      </c>
      <c r="B40" s="66"/>
      <c r="C40" s="66"/>
      <c r="D40" s="66"/>
      <c r="E40" s="66"/>
      <c r="F40" s="66"/>
      <c r="G40" s="66"/>
      <c r="H40" s="67"/>
      <c r="I40" s="38"/>
      <c r="J40" s="37"/>
      <c r="K40" s="38"/>
      <c r="L40" s="37"/>
      <c r="M40" s="43"/>
    </row>
    <row r="41" spans="1:14" x14ac:dyDescent="0.2">
      <c r="A41" s="65" t="s">
        <v>336</v>
      </c>
      <c r="B41" s="66"/>
      <c r="C41" s="66"/>
      <c r="D41" s="66"/>
      <c r="E41" s="66"/>
      <c r="F41" s="66"/>
      <c r="G41" s="66"/>
      <c r="H41" s="67"/>
      <c r="I41" s="38"/>
      <c r="J41" s="37"/>
      <c r="K41" s="38"/>
      <c r="L41" s="37"/>
      <c r="M41" s="43"/>
    </row>
    <row r="42" spans="1:14" x14ac:dyDescent="0.2">
      <c r="A42" s="65" t="s">
        <v>337</v>
      </c>
      <c r="B42" s="66"/>
      <c r="C42" s="66"/>
      <c r="D42" s="66"/>
      <c r="E42" s="66"/>
      <c r="F42" s="66"/>
      <c r="G42" s="66"/>
      <c r="H42" s="67"/>
      <c r="I42" s="38"/>
      <c r="J42" s="37"/>
      <c r="K42" s="38"/>
      <c r="L42" s="37"/>
      <c r="M42" s="43"/>
    </row>
    <row r="43" spans="1:14" x14ac:dyDescent="0.2">
      <c r="A43" s="65" t="s">
        <v>338</v>
      </c>
      <c r="B43" s="66"/>
      <c r="C43" s="66"/>
      <c r="D43" s="66"/>
      <c r="E43" s="66"/>
      <c r="F43" s="66"/>
      <c r="G43" s="66"/>
      <c r="H43" s="67"/>
      <c r="I43" s="38"/>
      <c r="J43" s="37"/>
      <c r="K43" s="38"/>
      <c r="L43" s="37"/>
      <c r="M43" s="43"/>
    </row>
    <row r="44" spans="1:14" x14ac:dyDescent="0.2">
      <c r="A44" s="65" t="s">
        <v>339</v>
      </c>
      <c r="B44" s="66"/>
      <c r="C44" s="66"/>
      <c r="D44" s="66"/>
      <c r="E44" s="66"/>
      <c r="F44" s="66"/>
      <c r="G44" s="66"/>
      <c r="H44" s="67"/>
      <c r="I44" s="38"/>
      <c r="J44" s="37"/>
      <c r="K44" s="38"/>
      <c r="L44" s="37"/>
      <c r="M44" s="43"/>
    </row>
    <row r="45" spans="1:14" x14ac:dyDescent="0.2">
      <c r="A45" s="46"/>
      <c r="B45" s="47"/>
      <c r="C45" s="47"/>
      <c r="D45" s="47"/>
      <c r="E45" s="47"/>
      <c r="F45" s="47"/>
      <c r="G45" s="47"/>
      <c r="H45" s="47"/>
      <c r="I45" s="13"/>
      <c r="J45" s="13"/>
      <c r="K45" s="13"/>
      <c r="L45" s="13"/>
      <c r="M45" s="14"/>
    </row>
    <row r="46" spans="1:14" x14ac:dyDescent="0.2">
      <c r="A46" s="55" t="s">
        <v>340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</row>
    <row r="47" spans="1:14" x14ac:dyDescent="0.2">
      <c r="A47" s="49"/>
      <c r="B47" s="58" t="s">
        <v>341</v>
      </c>
      <c r="C47" s="58"/>
      <c r="D47" s="58"/>
      <c r="E47" s="50"/>
      <c r="F47" s="58" t="s">
        <v>342</v>
      </c>
      <c r="G47" s="58"/>
      <c r="H47" s="58"/>
      <c r="I47" s="13"/>
      <c r="J47" s="58" t="s">
        <v>343</v>
      </c>
      <c r="K47" s="58"/>
      <c r="L47" s="58"/>
      <c r="M47" s="14"/>
    </row>
    <row r="48" spans="1:14" x14ac:dyDescent="0.2">
      <c r="A48" s="48"/>
      <c r="B48" s="51"/>
      <c r="C48" s="51"/>
      <c r="D48" s="51"/>
      <c r="E48" s="6"/>
      <c r="F48" s="51"/>
      <c r="G48" s="21"/>
      <c r="H48" s="51"/>
      <c r="I48" s="6"/>
      <c r="J48" s="51"/>
      <c r="K48" s="51"/>
      <c r="L48" s="51"/>
      <c r="M48" s="14"/>
    </row>
    <row r="49" spans="1:13" ht="12.75" thickBot="1" x14ac:dyDescent="0.2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</row>
    <row r="50" spans="1:13" x14ac:dyDescent="0.2">
      <c r="A50" s="59" t="s">
        <v>600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</row>
    <row r="51" spans="1:13" ht="12.75" thickBot="1" x14ac:dyDescent="0.2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</row>
  </sheetData>
  <sheetProtection password="E50F" sheet="1" objects="1" scenarios="1"/>
  <mergeCells count="44">
    <mergeCell ref="K8:L8"/>
    <mergeCell ref="N16:S17"/>
    <mergeCell ref="N18:S24"/>
    <mergeCell ref="A19:M21"/>
    <mergeCell ref="G10:H10"/>
    <mergeCell ref="K16:L16"/>
    <mergeCell ref="A1:F1"/>
    <mergeCell ref="G1:H1"/>
    <mergeCell ref="I1:L1"/>
    <mergeCell ref="N1:S15"/>
    <mergeCell ref="A2:F2"/>
    <mergeCell ref="G2:H2"/>
    <mergeCell ref="I2:L2"/>
    <mergeCell ref="F3:G3"/>
    <mergeCell ref="I3:J3"/>
    <mergeCell ref="F4:G4"/>
    <mergeCell ref="I4:J4"/>
    <mergeCell ref="A8:B8"/>
    <mergeCell ref="J11:M11"/>
    <mergeCell ref="K14:L14"/>
    <mergeCell ref="C8:F8"/>
    <mergeCell ref="H8:I8"/>
    <mergeCell ref="A38:H38"/>
    <mergeCell ref="A39:H39"/>
    <mergeCell ref="A36:H36"/>
    <mergeCell ref="A37:H37"/>
    <mergeCell ref="A25:L25"/>
    <mergeCell ref="A34:H34"/>
    <mergeCell ref="A35:H35"/>
    <mergeCell ref="A29:M29"/>
    <mergeCell ref="A27:A28"/>
    <mergeCell ref="A31:A32"/>
    <mergeCell ref="J34:K34"/>
    <mergeCell ref="L34:M34"/>
    <mergeCell ref="A44:H44"/>
    <mergeCell ref="A42:H42"/>
    <mergeCell ref="A43:H43"/>
    <mergeCell ref="A40:H40"/>
    <mergeCell ref="A41:H41"/>
    <mergeCell ref="A46:M46"/>
    <mergeCell ref="J47:L47"/>
    <mergeCell ref="F47:H47"/>
    <mergeCell ref="B47:D47"/>
    <mergeCell ref="A50:M51"/>
  </mergeCells>
  <dataValidations count="1">
    <dataValidation showInputMessage="1" showErrorMessage="1" sqref="H4"/>
  </dataValidations>
  <printOptions horizontalCentered="1"/>
  <pageMargins left="0.25" right="0.25" top="0.75" bottom="0.75" header="0.3" footer="0.3"/>
  <pageSetup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LIMITS_COUNTYLEVEL!$A$2:$A$255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topLeftCell="A226" workbookViewId="0">
      <selection activeCell="A245" sqref="A245:XFD245"/>
    </sheetView>
  </sheetViews>
  <sheetFormatPr defaultRowHeight="15" x14ac:dyDescent="0.25"/>
  <cols>
    <col min="1" max="1" width="13.140625" bestFit="1" customWidth="1"/>
    <col min="2" max="2" width="32.7109375" bestFit="1" customWidth="1"/>
    <col min="3" max="3" width="32.7109375" customWidth="1"/>
    <col min="4" max="17" width="9.140625" style="1"/>
  </cols>
  <sheetData>
    <row r="1" spans="1:17" x14ac:dyDescent="0.25">
      <c r="A1" t="s">
        <v>344</v>
      </c>
      <c r="B1" t="s">
        <v>0</v>
      </c>
      <c r="C1" t="s">
        <v>269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265</v>
      </c>
      <c r="O1" s="1" t="s">
        <v>266</v>
      </c>
      <c r="P1" s="1" t="s">
        <v>267</v>
      </c>
      <c r="Q1" s="1" t="s">
        <v>268</v>
      </c>
    </row>
    <row r="2" spans="1:17" x14ac:dyDescent="0.25">
      <c r="A2" t="s">
        <v>345</v>
      </c>
      <c r="B2" t="s">
        <v>71</v>
      </c>
      <c r="C2" t="s">
        <v>270</v>
      </c>
      <c r="F2" s="1">
        <v>31650</v>
      </c>
      <c r="G2" s="1">
        <v>36200</v>
      </c>
      <c r="H2" s="1">
        <v>40700</v>
      </c>
      <c r="I2" s="1">
        <v>45200</v>
      </c>
      <c r="J2" s="1">
        <v>48850</v>
      </c>
      <c r="K2" s="1">
        <v>52450</v>
      </c>
      <c r="L2" s="1">
        <v>56050</v>
      </c>
      <c r="M2" s="1">
        <v>59700</v>
      </c>
      <c r="N2" s="2">
        <f>I2*1.4</f>
        <v>63279.999999999993</v>
      </c>
      <c r="O2" s="2">
        <f>I2*1.48</f>
        <v>66896</v>
      </c>
      <c r="P2" s="2">
        <f>I2*1.56</f>
        <v>70512</v>
      </c>
      <c r="Q2" s="1">
        <f>I2*1.64</f>
        <v>74128</v>
      </c>
    </row>
    <row r="3" spans="1:17" x14ac:dyDescent="0.25">
      <c r="A3" t="s">
        <v>346</v>
      </c>
      <c r="B3" t="s">
        <v>103</v>
      </c>
      <c r="C3" t="s">
        <v>271</v>
      </c>
      <c r="F3" s="1">
        <v>42500</v>
      </c>
      <c r="G3" s="1">
        <v>48550</v>
      </c>
      <c r="H3" s="1">
        <v>54600</v>
      </c>
      <c r="I3" s="1">
        <v>60650</v>
      </c>
      <c r="J3" s="1">
        <v>65550</v>
      </c>
      <c r="K3" s="1">
        <v>70400</v>
      </c>
      <c r="L3" s="1">
        <v>75250</v>
      </c>
      <c r="M3" s="1">
        <v>80100</v>
      </c>
      <c r="N3" s="2">
        <f t="shared" ref="N3:N66" si="0">I3*1.4</f>
        <v>84910</v>
      </c>
      <c r="O3" s="2">
        <f t="shared" ref="O3:O66" si="1">I3*1.48</f>
        <v>89762</v>
      </c>
      <c r="P3" s="2">
        <f t="shared" ref="P3:P66" si="2">I3*1.56</f>
        <v>94614</v>
      </c>
      <c r="Q3" s="1">
        <f t="shared" ref="Q3:Q66" si="3">I3*1.64</f>
        <v>99466</v>
      </c>
    </row>
    <row r="4" spans="1:17" x14ac:dyDescent="0.25">
      <c r="A4" t="s">
        <v>347</v>
      </c>
      <c r="B4" t="s">
        <v>104</v>
      </c>
      <c r="C4" t="s">
        <v>272</v>
      </c>
      <c r="F4" s="1">
        <v>32400</v>
      </c>
      <c r="G4" s="1">
        <v>37000</v>
      </c>
      <c r="H4" s="1">
        <v>41650</v>
      </c>
      <c r="I4" s="1">
        <v>46250</v>
      </c>
      <c r="J4" s="1">
        <v>49950</v>
      </c>
      <c r="K4" s="1">
        <v>53650</v>
      </c>
      <c r="L4" s="1">
        <v>57350</v>
      </c>
      <c r="M4" s="1">
        <v>61050</v>
      </c>
      <c r="N4" s="2">
        <f t="shared" si="0"/>
        <v>64749.999999999993</v>
      </c>
      <c r="O4" s="2">
        <f t="shared" si="1"/>
        <v>68450</v>
      </c>
      <c r="P4" s="2">
        <f t="shared" si="2"/>
        <v>72150</v>
      </c>
      <c r="Q4" s="1">
        <f t="shared" si="3"/>
        <v>75850</v>
      </c>
    </row>
    <row r="5" spans="1:17" x14ac:dyDescent="0.25">
      <c r="A5" t="s">
        <v>300</v>
      </c>
      <c r="B5" t="s">
        <v>105</v>
      </c>
      <c r="C5" t="s">
        <v>273</v>
      </c>
      <c r="F5" s="1">
        <v>31650</v>
      </c>
      <c r="G5" s="1">
        <v>36200</v>
      </c>
      <c r="H5" s="1">
        <v>40700</v>
      </c>
      <c r="I5" s="1">
        <v>45200</v>
      </c>
      <c r="J5" s="1">
        <v>48850</v>
      </c>
      <c r="K5" s="1">
        <v>52450</v>
      </c>
      <c r="L5" s="1">
        <v>56050</v>
      </c>
      <c r="M5" s="1">
        <v>59700</v>
      </c>
      <c r="N5" s="2">
        <f t="shared" si="0"/>
        <v>63279.999999999993</v>
      </c>
      <c r="O5" s="2">
        <f t="shared" si="1"/>
        <v>66896</v>
      </c>
      <c r="P5" s="2">
        <f t="shared" si="2"/>
        <v>70512</v>
      </c>
      <c r="Q5" s="1">
        <f t="shared" si="3"/>
        <v>74128</v>
      </c>
    </row>
    <row r="6" spans="1:17" x14ac:dyDescent="0.25">
      <c r="A6" t="s">
        <v>348</v>
      </c>
      <c r="B6" t="s">
        <v>106</v>
      </c>
      <c r="C6" t="s">
        <v>274</v>
      </c>
      <c r="F6" s="1">
        <v>35250</v>
      </c>
      <c r="G6" s="1">
        <v>40250</v>
      </c>
      <c r="H6" s="1">
        <v>45300</v>
      </c>
      <c r="I6" s="1">
        <v>50300</v>
      </c>
      <c r="J6" s="1">
        <v>54350</v>
      </c>
      <c r="K6" s="1">
        <v>58350</v>
      </c>
      <c r="L6" s="1">
        <v>62400</v>
      </c>
      <c r="M6" s="1">
        <v>66400</v>
      </c>
      <c r="N6" s="2">
        <f t="shared" si="0"/>
        <v>70420</v>
      </c>
      <c r="O6" s="2">
        <f t="shared" si="1"/>
        <v>74444</v>
      </c>
      <c r="P6" s="2">
        <f t="shared" si="2"/>
        <v>78468</v>
      </c>
      <c r="Q6" s="1">
        <f t="shared" si="3"/>
        <v>82492</v>
      </c>
    </row>
    <row r="7" spans="1:17" x14ac:dyDescent="0.25">
      <c r="A7" t="s">
        <v>349</v>
      </c>
      <c r="B7" t="s">
        <v>96</v>
      </c>
      <c r="C7" t="s">
        <v>275</v>
      </c>
      <c r="F7" s="1">
        <v>37250</v>
      </c>
      <c r="G7" s="1">
        <v>42600</v>
      </c>
      <c r="H7" s="1">
        <v>47900</v>
      </c>
      <c r="I7" s="1">
        <v>53200</v>
      </c>
      <c r="J7" s="1">
        <v>57500</v>
      </c>
      <c r="K7" s="1">
        <v>61750</v>
      </c>
      <c r="L7" s="1">
        <v>66000</v>
      </c>
      <c r="M7" s="1">
        <v>70250</v>
      </c>
      <c r="N7" s="2">
        <f t="shared" si="0"/>
        <v>74480</v>
      </c>
      <c r="O7" s="2">
        <f t="shared" si="1"/>
        <v>78736</v>
      </c>
      <c r="P7" s="2">
        <f t="shared" si="2"/>
        <v>82992</v>
      </c>
      <c r="Q7" s="1">
        <f t="shared" si="3"/>
        <v>87248</v>
      </c>
    </row>
    <row r="8" spans="1:17" x14ac:dyDescent="0.25">
      <c r="A8" t="s">
        <v>350</v>
      </c>
      <c r="B8" t="s">
        <v>107</v>
      </c>
      <c r="C8" t="s">
        <v>276</v>
      </c>
      <c r="F8" s="1">
        <v>33700</v>
      </c>
      <c r="G8" s="1">
        <v>38500</v>
      </c>
      <c r="H8" s="1">
        <v>43300</v>
      </c>
      <c r="I8" s="1">
        <v>48100</v>
      </c>
      <c r="J8" s="1">
        <v>51950</v>
      </c>
      <c r="K8" s="1">
        <v>55800</v>
      </c>
      <c r="L8" s="1">
        <v>59650</v>
      </c>
      <c r="M8" s="1">
        <v>63500</v>
      </c>
      <c r="N8" s="2">
        <f t="shared" si="0"/>
        <v>67340</v>
      </c>
      <c r="O8" s="2">
        <f t="shared" si="1"/>
        <v>71188</v>
      </c>
      <c r="P8" s="2">
        <f t="shared" si="2"/>
        <v>75036</v>
      </c>
      <c r="Q8" s="1">
        <f t="shared" si="3"/>
        <v>78884</v>
      </c>
    </row>
    <row r="9" spans="1:17" x14ac:dyDescent="0.25">
      <c r="A9" t="s">
        <v>351</v>
      </c>
      <c r="B9" t="s">
        <v>108</v>
      </c>
      <c r="C9" t="s">
        <v>277</v>
      </c>
      <c r="F9" s="1">
        <v>40550</v>
      </c>
      <c r="G9" s="1">
        <v>46350</v>
      </c>
      <c r="H9" s="1">
        <v>52150</v>
      </c>
      <c r="I9" s="1">
        <v>57900</v>
      </c>
      <c r="J9" s="1">
        <v>62550</v>
      </c>
      <c r="K9" s="1">
        <v>67200</v>
      </c>
      <c r="L9" s="1">
        <v>71800</v>
      </c>
      <c r="M9" s="1">
        <v>76450</v>
      </c>
      <c r="N9" s="2">
        <f t="shared" si="0"/>
        <v>81060</v>
      </c>
      <c r="O9" s="2">
        <f t="shared" si="1"/>
        <v>85692</v>
      </c>
      <c r="P9" s="2">
        <f t="shared" si="2"/>
        <v>90324</v>
      </c>
      <c r="Q9" s="1">
        <f t="shared" si="3"/>
        <v>94956</v>
      </c>
    </row>
    <row r="10" spans="1:17" x14ac:dyDescent="0.25">
      <c r="A10" t="s">
        <v>352</v>
      </c>
      <c r="B10" t="s">
        <v>109</v>
      </c>
      <c r="C10" t="s">
        <v>278</v>
      </c>
      <c r="F10" s="1">
        <v>31650</v>
      </c>
      <c r="G10" s="1">
        <v>36200</v>
      </c>
      <c r="H10" s="1">
        <v>40700</v>
      </c>
      <c r="I10" s="1">
        <v>45200</v>
      </c>
      <c r="J10" s="1">
        <v>48850</v>
      </c>
      <c r="K10" s="1">
        <v>52450</v>
      </c>
      <c r="L10" s="1">
        <v>56050</v>
      </c>
      <c r="M10" s="1">
        <v>59700</v>
      </c>
      <c r="N10" s="2">
        <f t="shared" si="0"/>
        <v>63279.999999999993</v>
      </c>
      <c r="O10" s="2">
        <f t="shared" si="1"/>
        <v>66896</v>
      </c>
      <c r="P10" s="2">
        <f t="shared" si="2"/>
        <v>70512</v>
      </c>
      <c r="Q10" s="1">
        <f t="shared" si="3"/>
        <v>74128</v>
      </c>
    </row>
    <row r="11" spans="1:17" x14ac:dyDescent="0.25">
      <c r="A11" t="s">
        <v>353</v>
      </c>
      <c r="B11" t="s">
        <v>110</v>
      </c>
      <c r="C11" t="s">
        <v>276</v>
      </c>
      <c r="F11" s="1">
        <v>37450</v>
      </c>
      <c r="G11" s="1">
        <v>42800</v>
      </c>
      <c r="H11" s="1">
        <v>48150</v>
      </c>
      <c r="I11" s="1">
        <v>53450</v>
      </c>
      <c r="J11" s="1">
        <v>57750</v>
      </c>
      <c r="K11" s="1">
        <v>62050</v>
      </c>
      <c r="L11" s="1">
        <v>66300</v>
      </c>
      <c r="M11" s="1">
        <v>70600</v>
      </c>
      <c r="N11" s="2">
        <f t="shared" si="0"/>
        <v>74830</v>
      </c>
      <c r="O11" s="2">
        <f t="shared" si="1"/>
        <v>79106</v>
      </c>
      <c r="P11" s="2">
        <f t="shared" si="2"/>
        <v>83382</v>
      </c>
      <c r="Q11" s="1">
        <f t="shared" si="3"/>
        <v>87658</v>
      </c>
    </row>
    <row r="12" spans="1:17" x14ac:dyDescent="0.25">
      <c r="A12" t="s">
        <v>354</v>
      </c>
      <c r="B12" t="s">
        <v>111</v>
      </c>
      <c r="C12" t="s">
        <v>279</v>
      </c>
      <c r="F12" s="1">
        <v>48200</v>
      </c>
      <c r="G12" s="1">
        <v>55050</v>
      </c>
      <c r="H12" s="1">
        <v>61950</v>
      </c>
      <c r="I12" s="1">
        <v>68800</v>
      </c>
      <c r="J12" s="1">
        <v>74350</v>
      </c>
      <c r="K12" s="1">
        <v>79850</v>
      </c>
      <c r="L12" s="1">
        <v>85350</v>
      </c>
      <c r="M12" s="1">
        <v>90850</v>
      </c>
      <c r="N12" s="2">
        <f t="shared" si="0"/>
        <v>96320</v>
      </c>
      <c r="O12" s="2">
        <f t="shared" si="1"/>
        <v>101824</v>
      </c>
      <c r="P12" s="2">
        <f t="shared" si="2"/>
        <v>107328</v>
      </c>
      <c r="Q12" s="1">
        <f t="shared" si="3"/>
        <v>112832</v>
      </c>
    </row>
    <row r="13" spans="1:17" x14ac:dyDescent="0.25">
      <c r="A13" t="s">
        <v>355</v>
      </c>
      <c r="B13" t="s">
        <v>112</v>
      </c>
      <c r="C13" t="s">
        <v>274</v>
      </c>
      <c r="F13" s="1">
        <v>34550</v>
      </c>
      <c r="G13" s="1">
        <v>39500</v>
      </c>
      <c r="H13" s="1">
        <v>44450</v>
      </c>
      <c r="I13" s="1">
        <v>49350</v>
      </c>
      <c r="J13" s="1">
        <v>53300</v>
      </c>
      <c r="K13" s="1">
        <v>57250</v>
      </c>
      <c r="L13" s="1">
        <v>61200</v>
      </c>
      <c r="M13" s="1">
        <v>65150</v>
      </c>
      <c r="N13" s="2">
        <f t="shared" si="0"/>
        <v>69090</v>
      </c>
      <c r="O13" s="2">
        <f t="shared" si="1"/>
        <v>73038</v>
      </c>
      <c r="P13" s="2">
        <f t="shared" si="2"/>
        <v>76986</v>
      </c>
      <c r="Q13" s="1">
        <f t="shared" si="3"/>
        <v>80934</v>
      </c>
    </row>
    <row r="14" spans="1:17" x14ac:dyDescent="0.25">
      <c r="A14" t="s">
        <v>356</v>
      </c>
      <c r="B14" t="s">
        <v>113</v>
      </c>
      <c r="C14" t="s">
        <v>273</v>
      </c>
      <c r="F14" s="1">
        <v>31650</v>
      </c>
      <c r="G14" s="1">
        <v>36200</v>
      </c>
      <c r="H14" s="1">
        <v>40700</v>
      </c>
      <c r="I14" s="1">
        <v>45200</v>
      </c>
      <c r="J14" s="1">
        <v>48850</v>
      </c>
      <c r="K14" s="1">
        <v>52450</v>
      </c>
      <c r="L14" s="1">
        <v>56050</v>
      </c>
      <c r="M14" s="1">
        <v>59700</v>
      </c>
      <c r="N14" s="2">
        <f t="shared" si="0"/>
        <v>63279.999999999993</v>
      </c>
      <c r="O14" s="2">
        <f t="shared" si="1"/>
        <v>66896</v>
      </c>
      <c r="P14" s="2">
        <f t="shared" si="2"/>
        <v>70512</v>
      </c>
      <c r="Q14" s="1">
        <f t="shared" si="3"/>
        <v>74128</v>
      </c>
    </row>
    <row r="15" spans="1:17" x14ac:dyDescent="0.25">
      <c r="A15" t="s">
        <v>357</v>
      </c>
      <c r="B15" t="s">
        <v>81</v>
      </c>
      <c r="C15" t="s">
        <v>280</v>
      </c>
      <c r="F15" s="1">
        <v>33450</v>
      </c>
      <c r="G15" s="1">
        <v>38200</v>
      </c>
      <c r="H15" s="1">
        <v>43000</v>
      </c>
      <c r="I15" s="1">
        <v>47750</v>
      </c>
      <c r="J15" s="1">
        <v>51600</v>
      </c>
      <c r="K15" s="1">
        <v>55400</v>
      </c>
      <c r="L15" s="1">
        <v>59250</v>
      </c>
      <c r="M15" s="1">
        <v>63050</v>
      </c>
      <c r="N15" s="2">
        <f t="shared" si="0"/>
        <v>66850</v>
      </c>
      <c r="O15" s="2">
        <f t="shared" si="1"/>
        <v>70670</v>
      </c>
      <c r="P15" s="2">
        <f t="shared" si="2"/>
        <v>74490</v>
      </c>
      <c r="Q15" s="1">
        <f t="shared" si="3"/>
        <v>78310</v>
      </c>
    </row>
    <row r="16" spans="1:17" x14ac:dyDescent="0.25">
      <c r="A16" t="s">
        <v>358</v>
      </c>
      <c r="B16" t="s">
        <v>114</v>
      </c>
      <c r="C16" t="s">
        <v>276</v>
      </c>
      <c r="F16" s="1">
        <v>37450</v>
      </c>
      <c r="G16" s="1">
        <v>42800</v>
      </c>
      <c r="H16" s="1">
        <v>48150</v>
      </c>
      <c r="I16" s="1">
        <v>53450</v>
      </c>
      <c r="J16" s="1">
        <v>57750</v>
      </c>
      <c r="K16" s="1">
        <v>62050</v>
      </c>
      <c r="L16" s="1">
        <v>66300</v>
      </c>
      <c r="M16" s="1">
        <v>70600</v>
      </c>
      <c r="N16" s="2">
        <f t="shared" si="0"/>
        <v>74830</v>
      </c>
      <c r="O16" s="2">
        <f t="shared" si="1"/>
        <v>79106</v>
      </c>
      <c r="P16" s="2">
        <f t="shared" si="2"/>
        <v>83382</v>
      </c>
      <c r="Q16" s="1">
        <f t="shared" si="3"/>
        <v>87658</v>
      </c>
    </row>
    <row r="17" spans="1:17" x14ac:dyDescent="0.25">
      <c r="A17" t="s">
        <v>359</v>
      </c>
      <c r="B17" t="s">
        <v>115</v>
      </c>
      <c r="C17" t="s">
        <v>279</v>
      </c>
      <c r="F17" s="1">
        <v>40550</v>
      </c>
      <c r="G17" s="1">
        <v>46350</v>
      </c>
      <c r="H17" s="1">
        <v>52150</v>
      </c>
      <c r="I17" s="1">
        <v>57900</v>
      </c>
      <c r="J17" s="1">
        <v>62550</v>
      </c>
      <c r="K17" s="1">
        <v>67200</v>
      </c>
      <c r="L17" s="1">
        <v>71800</v>
      </c>
      <c r="M17" s="1">
        <v>76450</v>
      </c>
      <c r="N17" s="2">
        <f t="shared" si="0"/>
        <v>81060</v>
      </c>
      <c r="O17" s="2">
        <f t="shared" si="1"/>
        <v>85692</v>
      </c>
      <c r="P17" s="2">
        <f t="shared" si="2"/>
        <v>90324</v>
      </c>
      <c r="Q17" s="1">
        <f t="shared" si="3"/>
        <v>94956</v>
      </c>
    </row>
    <row r="18" spans="1:17" x14ac:dyDescent="0.25">
      <c r="A18" t="s">
        <v>360</v>
      </c>
      <c r="B18" t="s">
        <v>116</v>
      </c>
      <c r="C18" t="s">
        <v>271</v>
      </c>
      <c r="F18" s="1">
        <v>41750</v>
      </c>
      <c r="G18" s="1">
        <v>47700</v>
      </c>
      <c r="H18" s="1">
        <v>53650</v>
      </c>
      <c r="I18" s="1">
        <v>59600</v>
      </c>
      <c r="J18" s="1">
        <v>64400</v>
      </c>
      <c r="K18" s="1">
        <v>69150</v>
      </c>
      <c r="L18" s="1">
        <v>73950</v>
      </c>
      <c r="M18" s="1">
        <v>78700</v>
      </c>
      <c r="N18" s="2">
        <f t="shared" si="0"/>
        <v>83440</v>
      </c>
      <c r="O18" s="2">
        <f t="shared" si="1"/>
        <v>88208</v>
      </c>
      <c r="P18" s="2">
        <f t="shared" si="2"/>
        <v>92976</v>
      </c>
      <c r="Q18" s="1">
        <f t="shared" si="3"/>
        <v>97744</v>
      </c>
    </row>
    <row r="19" spans="1:17" x14ac:dyDescent="0.25">
      <c r="A19" t="s">
        <v>361</v>
      </c>
      <c r="B19" t="s">
        <v>117</v>
      </c>
      <c r="C19" t="s">
        <v>281</v>
      </c>
      <c r="F19" s="1">
        <v>32450</v>
      </c>
      <c r="G19" s="1">
        <v>37050</v>
      </c>
      <c r="H19" s="1">
        <v>41700</v>
      </c>
      <c r="I19" s="1">
        <v>46300</v>
      </c>
      <c r="J19" s="1">
        <v>50050</v>
      </c>
      <c r="K19" s="1">
        <v>53750</v>
      </c>
      <c r="L19" s="1">
        <v>57450</v>
      </c>
      <c r="M19" s="1">
        <v>61150</v>
      </c>
      <c r="N19" s="2">
        <f t="shared" si="0"/>
        <v>64819.999999999993</v>
      </c>
      <c r="O19" s="2">
        <f t="shared" si="1"/>
        <v>68524</v>
      </c>
      <c r="P19" s="2">
        <f t="shared" si="2"/>
        <v>72228</v>
      </c>
      <c r="Q19" s="1">
        <f t="shared" si="3"/>
        <v>75932</v>
      </c>
    </row>
    <row r="20" spans="1:17" x14ac:dyDescent="0.25">
      <c r="A20" t="s">
        <v>362</v>
      </c>
      <c r="B20" t="s">
        <v>118</v>
      </c>
      <c r="C20" t="s">
        <v>282</v>
      </c>
      <c r="F20" s="1">
        <v>31650</v>
      </c>
      <c r="G20" s="1">
        <v>36200</v>
      </c>
      <c r="H20" s="1">
        <v>40700</v>
      </c>
      <c r="I20" s="1">
        <v>45200</v>
      </c>
      <c r="J20" s="1">
        <v>48850</v>
      </c>
      <c r="K20" s="1">
        <v>52450</v>
      </c>
      <c r="L20" s="1">
        <v>56050</v>
      </c>
      <c r="M20" s="1">
        <v>59700</v>
      </c>
      <c r="N20" s="2">
        <f t="shared" si="0"/>
        <v>63279.999999999993</v>
      </c>
      <c r="O20" s="2">
        <f t="shared" si="1"/>
        <v>66896</v>
      </c>
      <c r="P20" s="2">
        <f t="shared" si="2"/>
        <v>70512</v>
      </c>
      <c r="Q20" s="1">
        <f t="shared" si="3"/>
        <v>74128</v>
      </c>
    </row>
    <row r="21" spans="1:17" x14ac:dyDescent="0.25">
      <c r="A21" t="s">
        <v>363</v>
      </c>
      <c r="B21" t="s">
        <v>119</v>
      </c>
      <c r="C21" t="s">
        <v>277</v>
      </c>
      <c r="F21" s="1">
        <v>50350</v>
      </c>
      <c r="G21" s="1">
        <v>57550</v>
      </c>
      <c r="H21" s="1">
        <v>64750</v>
      </c>
      <c r="I21" s="1">
        <v>71900</v>
      </c>
      <c r="J21" s="1">
        <v>77700</v>
      </c>
      <c r="K21" s="1">
        <v>83450</v>
      </c>
      <c r="L21" s="1">
        <v>89200</v>
      </c>
      <c r="M21" s="1">
        <v>94950</v>
      </c>
      <c r="N21" s="2">
        <f t="shared" si="0"/>
        <v>100660</v>
      </c>
      <c r="O21" s="2">
        <f t="shared" si="1"/>
        <v>106412</v>
      </c>
      <c r="P21" s="2">
        <f t="shared" si="2"/>
        <v>112164</v>
      </c>
      <c r="Q21" s="1">
        <f t="shared" si="3"/>
        <v>117916</v>
      </c>
    </row>
    <row r="22" spans="1:17" x14ac:dyDescent="0.25">
      <c r="A22" t="s">
        <v>364</v>
      </c>
      <c r="B22" t="s">
        <v>120</v>
      </c>
      <c r="C22" t="s">
        <v>283</v>
      </c>
      <c r="F22" s="1">
        <v>37700</v>
      </c>
      <c r="G22" s="1">
        <v>43050</v>
      </c>
      <c r="H22" s="1">
        <v>48450</v>
      </c>
      <c r="I22" s="1">
        <v>53800</v>
      </c>
      <c r="J22" s="1">
        <v>58150</v>
      </c>
      <c r="K22" s="1">
        <v>62450</v>
      </c>
      <c r="L22" s="1">
        <v>66750</v>
      </c>
      <c r="M22" s="1">
        <v>71050</v>
      </c>
      <c r="N22" s="2">
        <f t="shared" si="0"/>
        <v>75320</v>
      </c>
      <c r="O22" s="2">
        <f t="shared" si="1"/>
        <v>79624</v>
      </c>
      <c r="P22" s="2">
        <f t="shared" si="2"/>
        <v>83928</v>
      </c>
      <c r="Q22" s="1">
        <f t="shared" si="3"/>
        <v>88232</v>
      </c>
    </row>
    <row r="23" spans="1:17" x14ac:dyDescent="0.25">
      <c r="A23" t="s">
        <v>365</v>
      </c>
      <c r="B23" t="s">
        <v>121</v>
      </c>
      <c r="C23" t="s">
        <v>284</v>
      </c>
      <c r="F23" s="1">
        <v>31650</v>
      </c>
      <c r="G23" s="1">
        <v>36200</v>
      </c>
      <c r="H23" s="1">
        <v>40700</v>
      </c>
      <c r="I23" s="1">
        <v>45200</v>
      </c>
      <c r="J23" s="1">
        <v>48850</v>
      </c>
      <c r="K23" s="1">
        <v>52450</v>
      </c>
      <c r="L23" s="1">
        <v>56050</v>
      </c>
      <c r="M23" s="1">
        <v>59700</v>
      </c>
      <c r="N23" s="2">
        <f t="shared" si="0"/>
        <v>63279.999999999993</v>
      </c>
      <c r="O23" s="2">
        <f t="shared" si="1"/>
        <v>66896</v>
      </c>
      <c r="P23" s="2">
        <f t="shared" si="2"/>
        <v>70512</v>
      </c>
      <c r="Q23" s="1">
        <f t="shared" si="3"/>
        <v>74128</v>
      </c>
    </row>
    <row r="24" spans="1:17" x14ac:dyDescent="0.25">
      <c r="A24" t="s">
        <v>366</v>
      </c>
      <c r="B24" t="s">
        <v>122</v>
      </c>
      <c r="C24" t="s">
        <v>275</v>
      </c>
      <c r="F24" s="1">
        <v>31650</v>
      </c>
      <c r="G24" s="1">
        <v>36200</v>
      </c>
      <c r="H24" s="1">
        <v>40700</v>
      </c>
      <c r="I24" s="1">
        <v>45200</v>
      </c>
      <c r="J24" s="1">
        <v>48850</v>
      </c>
      <c r="K24" s="1">
        <v>52450</v>
      </c>
      <c r="L24" s="1">
        <v>56050</v>
      </c>
      <c r="M24" s="1">
        <v>59700</v>
      </c>
      <c r="N24" s="2">
        <f t="shared" si="0"/>
        <v>63279.999999999993</v>
      </c>
      <c r="O24" s="2">
        <f t="shared" si="1"/>
        <v>66896</v>
      </c>
      <c r="P24" s="2">
        <f t="shared" si="2"/>
        <v>70512</v>
      </c>
      <c r="Q24" s="1">
        <f t="shared" si="3"/>
        <v>74128</v>
      </c>
    </row>
    <row r="25" spans="1:17" x14ac:dyDescent="0.25">
      <c r="A25" t="s">
        <v>367</v>
      </c>
      <c r="B25" t="s">
        <v>45</v>
      </c>
      <c r="C25" t="s">
        <v>273</v>
      </c>
      <c r="F25" s="1">
        <v>31650</v>
      </c>
      <c r="G25" s="1">
        <v>36200</v>
      </c>
      <c r="H25" s="1">
        <v>40700</v>
      </c>
      <c r="I25" s="1">
        <v>45200</v>
      </c>
      <c r="J25" s="1">
        <v>48850</v>
      </c>
      <c r="K25" s="1">
        <v>52450</v>
      </c>
      <c r="L25" s="1">
        <v>56050</v>
      </c>
      <c r="M25" s="1">
        <v>59700</v>
      </c>
      <c r="N25" s="2">
        <f t="shared" si="0"/>
        <v>63279.999999999993</v>
      </c>
      <c r="O25" s="2">
        <f t="shared" si="1"/>
        <v>66896</v>
      </c>
      <c r="P25" s="2">
        <f t="shared" si="2"/>
        <v>70512</v>
      </c>
      <c r="Q25" s="1">
        <f t="shared" si="3"/>
        <v>74128</v>
      </c>
    </row>
    <row r="26" spans="1:17" x14ac:dyDescent="0.25">
      <c r="A26" t="s">
        <v>368</v>
      </c>
      <c r="B26" t="s">
        <v>58</v>
      </c>
      <c r="C26" t="s">
        <v>285</v>
      </c>
      <c r="F26" s="1">
        <v>31650</v>
      </c>
      <c r="G26" s="1">
        <v>36200</v>
      </c>
      <c r="H26" s="1">
        <v>40700</v>
      </c>
      <c r="I26" s="1">
        <v>45200</v>
      </c>
      <c r="J26" s="1">
        <v>48850</v>
      </c>
      <c r="K26" s="1">
        <v>52450</v>
      </c>
      <c r="L26" s="1">
        <v>56050</v>
      </c>
      <c r="M26" s="1">
        <v>59700</v>
      </c>
      <c r="N26" s="2">
        <f t="shared" si="0"/>
        <v>63279.999999999993</v>
      </c>
      <c r="O26" s="2">
        <f t="shared" si="1"/>
        <v>66896</v>
      </c>
      <c r="P26" s="2">
        <f t="shared" si="2"/>
        <v>70512</v>
      </c>
      <c r="Q26" s="1">
        <f t="shared" si="3"/>
        <v>74128</v>
      </c>
    </row>
    <row r="27" spans="1:17" x14ac:dyDescent="0.25">
      <c r="A27" t="s">
        <v>369</v>
      </c>
      <c r="B27" t="s">
        <v>123</v>
      </c>
      <c r="C27" t="s">
        <v>283</v>
      </c>
      <c r="F27" s="1">
        <v>37700</v>
      </c>
      <c r="G27" s="1">
        <v>43050</v>
      </c>
      <c r="H27" s="1">
        <v>48450</v>
      </c>
      <c r="I27" s="1">
        <v>53800</v>
      </c>
      <c r="J27" s="1">
        <v>58150</v>
      </c>
      <c r="K27" s="1">
        <v>62450</v>
      </c>
      <c r="L27" s="1">
        <v>66750</v>
      </c>
      <c r="M27" s="1">
        <v>71050</v>
      </c>
      <c r="N27" s="2">
        <f t="shared" si="0"/>
        <v>75320</v>
      </c>
      <c r="O27" s="2">
        <f t="shared" si="1"/>
        <v>79624</v>
      </c>
      <c r="P27" s="2">
        <f t="shared" si="2"/>
        <v>83928</v>
      </c>
      <c r="Q27" s="1">
        <f t="shared" si="3"/>
        <v>88232</v>
      </c>
    </row>
    <row r="28" spans="1:17" x14ac:dyDescent="0.25">
      <c r="A28" t="s">
        <v>370</v>
      </c>
      <c r="B28" t="s">
        <v>124</v>
      </c>
      <c r="C28" t="s">
        <v>279</v>
      </c>
      <c r="F28" s="1">
        <v>35150</v>
      </c>
      <c r="G28" s="1">
        <v>40150</v>
      </c>
      <c r="H28" s="1">
        <v>45150</v>
      </c>
      <c r="I28" s="1">
        <v>50150</v>
      </c>
      <c r="J28" s="1">
        <v>54200</v>
      </c>
      <c r="K28" s="1">
        <v>58200</v>
      </c>
      <c r="L28" s="1">
        <v>62200</v>
      </c>
      <c r="M28" s="1">
        <v>66200</v>
      </c>
      <c r="N28" s="2">
        <f t="shared" si="0"/>
        <v>70210</v>
      </c>
      <c r="O28" s="2">
        <f t="shared" si="1"/>
        <v>74222</v>
      </c>
      <c r="P28" s="2">
        <f t="shared" si="2"/>
        <v>78234</v>
      </c>
      <c r="Q28" s="1">
        <f t="shared" si="3"/>
        <v>82246</v>
      </c>
    </row>
    <row r="29" spans="1:17" x14ac:dyDescent="0.25">
      <c r="A29" t="s">
        <v>371</v>
      </c>
      <c r="B29" t="s">
        <v>82</v>
      </c>
      <c r="C29" t="s">
        <v>279</v>
      </c>
      <c r="F29" s="1">
        <v>48200</v>
      </c>
      <c r="G29" s="1">
        <v>55050</v>
      </c>
      <c r="H29" s="1">
        <v>61950</v>
      </c>
      <c r="I29" s="1">
        <v>68800</v>
      </c>
      <c r="J29" s="1">
        <v>74350</v>
      </c>
      <c r="K29" s="1">
        <v>79850</v>
      </c>
      <c r="L29" s="1">
        <v>85350</v>
      </c>
      <c r="M29" s="1">
        <v>90850</v>
      </c>
      <c r="N29" s="2">
        <f t="shared" si="0"/>
        <v>96320</v>
      </c>
      <c r="O29" s="2">
        <f t="shared" si="1"/>
        <v>101824</v>
      </c>
      <c r="P29" s="2">
        <f t="shared" si="2"/>
        <v>107328</v>
      </c>
      <c r="Q29" s="1">
        <f t="shared" si="3"/>
        <v>112832</v>
      </c>
    </row>
    <row r="30" spans="1:17" x14ac:dyDescent="0.25">
      <c r="A30" t="s">
        <v>372</v>
      </c>
      <c r="B30" t="s">
        <v>9</v>
      </c>
      <c r="C30" t="s">
        <v>286</v>
      </c>
      <c r="F30" s="1">
        <v>36800</v>
      </c>
      <c r="G30" s="1">
        <v>42050</v>
      </c>
      <c r="H30" s="1">
        <v>47300</v>
      </c>
      <c r="I30" s="1">
        <v>52550</v>
      </c>
      <c r="J30" s="1">
        <v>56800</v>
      </c>
      <c r="K30" s="1">
        <v>61000</v>
      </c>
      <c r="L30" s="1">
        <v>65200</v>
      </c>
      <c r="M30" s="1">
        <v>69400</v>
      </c>
      <c r="N30" s="2">
        <f t="shared" si="0"/>
        <v>73570</v>
      </c>
      <c r="O30" s="2">
        <f t="shared" si="1"/>
        <v>77774</v>
      </c>
      <c r="P30" s="2">
        <f t="shared" si="2"/>
        <v>81978</v>
      </c>
      <c r="Q30" s="1">
        <f t="shared" si="3"/>
        <v>86182</v>
      </c>
    </row>
    <row r="31" spans="1:17" x14ac:dyDescent="0.25">
      <c r="A31" t="s">
        <v>373</v>
      </c>
      <c r="B31" t="s">
        <v>125</v>
      </c>
      <c r="C31" t="s">
        <v>285</v>
      </c>
      <c r="F31" s="1">
        <v>35000</v>
      </c>
      <c r="G31" s="1">
        <v>40000</v>
      </c>
      <c r="H31" s="1">
        <v>45000</v>
      </c>
      <c r="I31" s="1">
        <v>50000</v>
      </c>
      <c r="J31" s="1">
        <v>54000</v>
      </c>
      <c r="K31" s="1">
        <v>58000</v>
      </c>
      <c r="L31" s="1">
        <v>62000</v>
      </c>
      <c r="M31" s="1">
        <v>66000</v>
      </c>
      <c r="N31" s="2">
        <f t="shared" si="0"/>
        <v>70000</v>
      </c>
      <c r="O31" s="2">
        <f t="shared" si="1"/>
        <v>74000</v>
      </c>
      <c r="P31" s="2">
        <f t="shared" si="2"/>
        <v>78000</v>
      </c>
      <c r="Q31" s="1">
        <f t="shared" si="3"/>
        <v>82000</v>
      </c>
    </row>
    <row r="32" spans="1:17" x14ac:dyDescent="0.25">
      <c r="A32" t="s">
        <v>374</v>
      </c>
      <c r="B32" t="s">
        <v>97</v>
      </c>
      <c r="C32" t="s">
        <v>287</v>
      </c>
      <c r="F32" s="1">
        <v>31650</v>
      </c>
      <c r="G32" s="1">
        <v>36200</v>
      </c>
      <c r="H32" s="1">
        <v>40700</v>
      </c>
      <c r="I32" s="1">
        <v>45200</v>
      </c>
      <c r="J32" s="1">
        <v>48850</v>
      </c>
      <c r="K32" s="1">
        <v>52450</v>
      </c>
      <c r="L32" s="1">
        <v>56050</v>
      </c>
      <c r="M32" s="1">
        <v>59700</v>
      </c>
      <c r="N32" s="2">
        <f t="shared" si="0"/>
        <v>63279.999999999993</v>
      </c>
      <c r="O32" s="2">
        <f t="shared" si="1"/>
        <v>66896</v>
      </c>
      <c r="P32" s="2">
        <f t="shared" si="2"/>
        <v>70512</v>
      </c>
      <c r="Q32" s="1">
        <f t="shared" si="3"/>
        <v>74128</v>
      </c>
    </row>
    <row r="33" spans="1:17" x14ac:dyDescent="0.25">
      <c r="A33" t="s">
        <v>375</v>
      </c>
      <c r="B33" t="s">
        <v>126</v>
      </c>
      <c r="C33" t="s">
        <v>270</v>
      </c>
      <c r="F33" s="1">
        <v>31650</v>
      </c>
      <c r="G33" s="1">
        <v>36200</v>
      </c>
      <c r="H33" s="1">
        <v>40700</v>
      </c>
      <c r="I33" s="1">
        <v>45200</v>
      </c>
      <c r="J33" s="1">
        <v>48850</v>
      </c>
      <c r="K33" s="1">
        <v>52450</v>
      </c>
      <c r="L33" s="1">
        <v>56050</v>
      </c>
      <c r="M33" s="1">
        <v>59700</v>
      </c>
      <c r="N33" s="2">
        <f t="shared" si="0"/>
        <v>63279.999999999993</v>
      </c>
      <c r="O33" s="2">
        <f t="shared" si="1"/>
        <v>66896</v>
      </c>
      <c r="P33" s="2">
        <f t="shared" si="2"/>
        <v>70512</v>
      </c>
      <c r="Q33" s="1">
        <f t="shared" si="3"/>
        <v>74128</v>
      </c>
    </row>
    <row r="34" spans="1:17" x14ac:dyDescent="0.25">
      <c r="A34" t="s">
        <v>376</v>
      </c>
      <c r="B34" t="s">
        <v>127</v>
      </c>
      <c r="C34" t="s">
        <v>275</v>
      </c>
      <c r="F34" s="1">
        <v>37250</v>
      </c>
      <c r="G34" s="1">
        <v>42600</v>
      </c>
      <c r="H34" s="1">
        <v>47900</v>
      </c>
      <c r="I34" s="1">
        <v>53200</v>
      </c>
      <c r="J34" s="1">
        <v>57500</v>
      </c>
      <c r="K34" s="1">
        <v>61750</v>
      </c>
      <c r="L34" s="1">
        <v>66000</v>
      </c>
      <c r="M34" s="1">
        <v>70250</v>
      </c>
      <c r="N34" s="2">
        <f t="shared" si="0"/>
        <v>74480</v>
      </c>
      <c r="O34" s="2">
        <f t="shared" si="1"/>
        <v>78736</v>
      </c>
      <c r="P34" s="2">
        <f t="shared" si="2"/>
        <v>82992</v>
      </c>
      <c r="Q34" s="1">
        <f t="shared" si="3"/>
        <v>87248</v>
      </c>
    </row>
    <row r="35" spans="1:17" x14ac:dyDescent="0.25">
      <c r="A35" t="s">
        <v>377</v>
      </c>
      <c r="B35" t="s">
        <v>59</v>
      </c>
      <c r="C35" t="s">
        <v>282</v>
      </c>
      <c r="F35" s="1">
        <v>31650</v>
      </c>
      <c r="G35" s="1">
        <v>36200</v>
      </c>
      <c r="H35" s="1">
        <v>40700</v>
      </c>
      <c r="I35" s="1">
        <v>45200</v>
      </c>
      <c r="J35" s="1">
        <v>48850</v>
      </c>
      <c r="K35" s="1">
        <v>52450</v>
      </c>
      <c r="L35" s="1">
        <v>56050</v>
      </c>
      <c r="M35" s="1">
        <v>59700</v>
      </c>
      <c r="N35" s="2">
        <f t="shared" si="0"/>
        <v>63279.999999999993</v>
      </c>
      <c r="O35" s="2">
        <f t="shared" si="1"/>
        <v>66896</v>
      </c>
      <c r="P35" s="2">
        <f t="shared" si="2"/>
        <v>70512</v>
      </c>
      <c r="Q35" s="1">
        <f t="shared" si="3"/>
        <v>74128</v>
      </c>
    </row>
    <row r="36" spans="1:17" x14ac:dyDescent="0.25">
      <c r="A36" t="s">
        <v>378</v>
      </c>
      <c r="B36" t="s">
        <v>128</v>
      </c>
      <c r="C36" t="s">
        <v>275</v>
      </c>
      <c r="F36" s="1">
        <v>31650</v>
      </c>
      <c r="G36" s="1">
        <v>36200</v>
      </c>
      <c r="H36" s="1">
        <v>40700</v>
      </c>
      <c r="I36" s="1">
        <v>45200</v>
      </c>
      <c r="J36" s="1">
        <v>48850</v>
      </c>
      <c r="K36" s="1">
        <v>52450</v>
      </c>
      <c r="L36" s="1">
        <v>56050</v>
      </c>
      <c r="M36" s="1">
        <v>59700</v>
      </c>
      <c r="N36" s="2">
        <f t="shared" si="0"/>
        <v>63279.999999999993</v>
      </c>
      <c r="O36" s="2">
        <f t="shared" si="1"/>
        <v>66896</v>
      </c>
      <c r="P36" s="2">
        <f t="shared" si="2"/>
        <v>70512</v>
      </c>
      <c r="Q36" s="1">
        <f t="shared" si="3"/>
        <v>74128</v>
      </c>
    </row>
    <row r="37" spans="1:17" x14ac:dyDescent="0.25">
      <c r="A37" t="s">
        <v>379</v>
      </c>
      <c r="B37" t="s">
        <v>10</v>
      </c>
      <c r="C37" t="s">
        <v>277</v>
      </c>
      <c r="F37" s="1">
        <v>41950</v>
      </c>
      <c r="G37" s="1">
        <v>47950</v>
      </c>
      <c r="H37" s="1">
        <v>53950</v>
      </c>
      <c r="I37" s="1">
        <v>59900</v>
      </c>
      <c r="J37" s="1">
        <v>64700</v>
      </c>
      <c r="K37" s="1">
        <v>69500</v>
      </c>
      <c r="L37" s="1">
        <v>74300</v>
      </c>
      <c r="M37" s="1">
        <v>79100</v>
      </c>
      <c r="N37" s="2">
        <f t="shared" si="0"/>
        <v>83860</v>
      </c>
      <c r="O37" s="2">
        <f t="shared" si="1"/>
        <v>88652</v>
      </c>
      <c r="P37" s="2">
        <f t="shared" si="2"/>
        <v>93444</v>
      </c>
      <c r="Q37" s="1">
        <f t="shared" si="3"/>
        <v>98236</v>
      </c>
    </row>
    <row r="38" spans="1:17" x14ac:dyDescent="0.25">
      <c r="A38" t="s">
        <v>380</v>
      </c>
      <c r="B38" t="s">
        <v>11</v>
      </c>
      <c r="C38" t="s">
        <v>270</v>
      </c>
      <c r="F38" s="1">
        <v>31650</v>
      </c>
      <c r="G38" s="1">
        <v>36200</v>
      </c>
      <c r="H38" s="1">
        <v>40700</v>
      </c>
      <c r="I38" s="1">
        <v>45200</v>
      </c>
      <c r="J38" s="1">
        <v>48850</v>
      </c>
      <c r="K38" s="1">
        <v>52450</v>
      </c>
      <c r="L38" s="1">
        <v>56050</v>
      </c>
      <c r="M38" s="1">
        <v>59700</v>
      </c>
      <c r="N38" s="2">
        <f t="shared" si="0"/>
        <v>63279.999999999993</v>
      </c>
      <c r="O38" s="2">
        <f t="shared" si="1"/>
        <v>66896</v>
      </c>
      <c r="P38" s="2">
        <f t="shared" si="2"/>
        <v>70512</v>
      </c>
      <c r="Q38" s="1">
        <f t="shared" si="3"/>
        <v>74128</v>
      </c>
    </row>
    <row r="39" spans="1:17" x14ac:dyDescent="0.25">
      <c r="A39" t="s">
        <v>381</v>
      </c>
      <c r="B39" t="s">
        <v>129</v>
      </c>
      <c r="C39" t="s">
        <v>275</v>
      </c>
      <c r="F39" s="1">
        <v>33500</v>
      </c>
      <c r="G39" s="1">
        <v>38300</v>
      </c>
      <c r="H39" s="1">
        <v>43100</v>
      </c>
      <c r="I39" s="1">
        <v>47850</v>
      </c>
      <c r="J39" s="1">
        <v>51700</v>
      </c>
      <c r="K39" s="1">
        <v>55550</v>
      </c>
      <c r="L39" s="1">
        <v>59350</v>
      </c>
      <c r="M39" s="1">
        <v>63200</v>
      </c>
      <c r="N39" s="2">
        <f t="shared" si="0"/>
        <v>66990</v>
      </c>
      <c r="O39" s="2">
        <f t="shared" si="1"/>
        <v>70818</v>
      </c>
      <c r="P39" s="2">
        <f t="shared" si="2"/>
        <v>74646</v>
      </c>
      <c r="Q39" s="1">
        <f t="shared" si="3"/>
        <v>78474</v>
      </c>
    </row>
    <row r="40" spans="1:17" x14ac:dyDescent="0.25">
      <c r="A40" t="s">
        <v>382</v>
      </c>
      <c r="B40" t="s">
        <v>12</v>
      </c>
      <c r="C40" t="s">
        <v>274</v>
      </c>
      <c r="F40" s="1">
        <v>35250</v>
      </c>
      <c r="G40" s="1">
        <v>40250</v>
      </c>
      <c r="H40" s="1">
        <v>45300</v>
      </c>
      <c r="I40" s="1">
        <v>50300</v>
      </c>
      <c r="J40" s="1">
        <v>54350</v>
      </c>
      <c r="K40" s="1">
        <v>58350</v>
      </c>
      <c r="L40" s="1">
        <v>62400</v>
      </c>
      <c r="M40" s="1">
        <v>66400</v>
      </c>
      <c r="N40" s="2">
        <f t="shared" si="0"/>
        <v>70420</v>
      </c>
      <c r="O40" s="2">
        <f t="shared" si="1"/>
        <v>74444</v>
      </c>
      <c r="P40" s="2">
        <f t="shared" si="2"/>
        <v>78468</v>
      </c>
      <c r="Q40" s="1">
        <f t="shared" si="3"/>
        <v>82492</v>
      </c>
    </row>
    <row r="41" spans="1:17" x14ac:dyDescent="0.25">
      <c r="A41" t="s">
        <v>383</v>
      </c>
      <c r="B41" t="s">
        <v>130</v>
      </c>
      <c r="C41" t="s">
        <v>278</v>
      </c>
      <c r="F41" s="1">
        <v>31650</v>
      </c>
      <c r="G41" s="1">
        <v>36200</v>
      </c>
      <c r="H41" s="1">
        <v>40700</v>
      </c>
      <c r="I41" s="1">
        <v>45200</v>
      </c>
      <c r="J41" s="1">
        <v>48850</v>
      </c>
      <c r="K41" s="1">
        <v>52450</v>
      </c>
      <c r="L41" s="1">
        <v>56050</v>
      </c>
      <c r="M41" s="1">
        <v>59700</v>
      </c>
      <c r="N41" s="2">
        <f t="shared" si="0"/>
        <v>63279.999999999993</v>
      </c>
      <c r="O41" s="2">
        <f t="shared" si="1"/>
        <v>66896</v>
      </c>
      <c r="P41" s="2">
        <f t="shared" si="2"/>
        <v>70512</v>
      </c>
      <c r="Q41" s="1">
        <f t="shared" si="3"/>
        <v>74128</v>
      </c>
    </row>
    <row r="42" spans="1:17" x14ac:dyDescent="0.25">
      <c r="A42" t="s">
        <v>384</v>
      </c>
      <c r="B42" t="s">
        <v>131</v>
      </c>
      <c r="C42" t="s">
        <v>288</v>
      </c>
      <c r="F42" s="1">
        <v>36200</v>
      </c>
      <c r="G42" s="1">
        <v>41400</v>
      </c>
      <c r="H42" s="1">
        <v>46550</v>
      </c>
      <c r="I42" s="1">
        <v>51700</v>
      </c>
      <c r="J42" s="1">
        <v>55850</v>
      </c>
      <c r="K42" s="1">
        <v>60000</v>
      </c>
      <c r="L42" s="1">
        <v>64150</v>
      </c>
      <c r="M42" s="1">
        <v>68250</v>
      </c>
      <c r="N42" s="2">
        <f t="shared" si="0"/>
        <v>72380</v>
      </c>
      <c r="O42" s="2">
        <f t="shared" si="1"/>
        <v>76516</v>
      </c>
      <c r="P42" s="2">
        <f t="shared" si="2"/>
        <v>80652</v>
      </c>
      <c r="Q42" s="1">
        <f t="shared" si="3"/>
        <v>84788</v>
      </c>
    </row>
    <row r="43" spans="1:17" x14ac:dyDescent="0.25">
      <c r="A43" t="s">
        <v>385</v>
      </c>
      <c r="B43" t="s">
        <v>132</v>
      </c>
      <c r="C43" t="s">
        <v>285</v>
      </c>
      <c r="F43" s="1">
        <v>31650</v>
      </c>
      <c r="G43" s="1">
        <v>36200</v>
      </c>
      <c r="H43" s="1">
        <v>40700</v>
      </c>
      <c r="I43" s="1">
        <v>45200</v>
      </c>
      <c r="J43" s="1">
        <v>48850</v>
      </c>
      <c r="K43" s="1">
        <v>52450</v>
      </c>
      <c r="L43" s="1">
        <v>56050</v>
      </c>
      <c r="M43" s="1">
        <v>59700</v>
      </c>
      <c r="N43" s="2">
        <f t="shared" si="0"/>
        <v>63279.999999999993</v>
      </c>
      <c r="O43" s="2">
        <f t="shared" si="1"/>
        <v>66896</v>
      </c>
      <c r="P43" s="2">
        <f t="shared" si="2"/>
        <v>70512</v>
      </c>
      <c r="Q43" s="1">
        <f t="shared" si="3"/>
        <v>74128</v>
      </c>
    </row>
    <row r="44" spans="1:17" x14ac:dyDescent="0.25">
      <c r="A44" t="s">
        <v>386</v>
      </c>
      <c r="B44" t="s">
        <v>133</v>
      </c>
      <c r="C44" t="s">
        <v>289</v>
      </c>
      <c r="F44" s="1">
        <v>43250</v>
      </c>
      <c r="G44" s="1">
        <v>49400</v>
      </c>
      <c r="H44" s="1">
        <v>55600</v>
      </c>
      <c r="I44" s="1">
        <v>61750</v>
      </c>
      <c r="J44" s="1">
        <v>66700</v>
      </c>
      <c r="K44" s="1">
        <v>71650</v>
      </c>
      <c r="L44" s="1">
        <v>76600</v>
      </c>
      <c r="M44" s="1">
        <v>81550</v>
      </c>
      <c r="N44" s="2">
        <f t="shared" si="0"/>
        <v>86450</v>
      </c>
      <c r="O44" s="2">
        <f t="shared" si="1"/>
        <v>91390</v>
      </c>
      <c r="P44" s="2">
        <f t="shared" si="2"/>
        <v>96330</v>
      </c>
      <c r="Q44" s="1">
        <f t="shared" si="3"/>
        <v>101270</v>
      </c>
    </row>
    <row r="45" spans="1:17" x14ac:dyDescent="0.25">
      <c r="A45" t="s">
        <v>387</v>
      </c>
      <c r="B45" t="s">
        <v>134</v>
      </c>
      <c r="C45" t="s">
        <v>275</v>
      </c>
      <c r="F45" s="1">
        <v>31650</v>
      </c>
      <c r="G45" s="1">
        <v>36200</v>
      </c>
      <c r="H45" s="1">
        <v>40700</v>
      </c>
      <c r="I45" s="1">
        <v>45200</v>
      </c>
      <c r="J45" s="1">
        <v>48850</v>
      </c>
      <c r="K45" s="1">
        <v>52450</v>
      </c>
      <c r="L45" s="1">
        <v>56050</v>
      </c>
      <c r="M45" s="1">
        <v>59700</v>
      </c>
      <c r="N45" s="2">
        <f t="shared" si="0"/>
        <v>63279.999999999993</v>
      </c>
      <c r="O45" s="2">
        <f t="shared" si="1"/>
        <v>66896</v>
      </c>
      <c r="P45" s="2">
        <f t="shared" si="2"/>
        <v>70512</v>
      </c>
      <c r="Q45" s="1">
        <f t="shared" si="3"/>
        <v>74128</v>
      </c>
    </row>
    <row r="46" spans="1:17" x14ac:dyDescent="0.25">
      <c r="A46" t="s">
        <v>35</v>
      </c>
      <c r="B46" t="s">
        <v>135</v>
      </c>
      <c r="C46" t="s">
        <v>277</v>
      </c>
      <c r="F46" s="1">
        <v>33550</v>
      </c>
      <c r="G46" s="1">
        <v>38350</v>
      </c>
      <c r="H46" s="1">
        <v>43150</v>
      </c>
      <c r="I46" s="1">
        <v>47900</v>
      </c>
      <c r="J46" s="1">
        <v>51750</v>
      </c>
      <c r="K46" s="1">
        <v>55600</v>
      </c>
      <c r="L46" s="1">
        <v>59400</v>
      </c>
      <c r="M46" s="1">
        <v>63250</v>
      </c>
      <c r="N46" s="2">
        <f t="shared" si="0"/>
        <v>67060</v>
      </c>
      <c r="O46" s="2">
        <f t="shared" si="1"/>
        <v>70892</v>
      </c>
      <c r="P46" s="2">
        <f t="shared" si="2"/>
        <v>74724</v>
      </c>
      <c r="Q46" s="1">
        <f t="shared" si="3"/>
        <v>78556</v>
      </c>
    </row>
    <row r="47" spans="1:17" x14ac:dyDescent="0.25">
      <c r="A47" t="s">
        <v>388</v>
      </c>
      <c r="B47" t="s">
        <v>136</v>
      </c>
      <c r="C47" t="s">
        <v>276</v>
      </c>
      <c r="F47" s="1">
        <v>37450</v>
      </c>
      <c r="G47" s="1">
        <v>42800</v>
      </c>
      <c r="H47" s="1">
        <v>48150</v>
      </c>
      <c r="I47" s="1">
        <v>53450</v>
      </c>
      <c r="J47" s="1">
        <v>57750</v>
      </c>
      <c r="K47" s="1">
        <v>62050</v>
      </c>
      <c r="L47" s="1">
        <v>66300</v>
      </c>
      <c r="M47" s="1">
        <v>70600</v>
      </c>
      <c r="N47" s="2">
        <f t="shared" si="0"/>
        <v>74830</v>
      </c>
      <c r="O47" s="2">
        <f t="shared" si="1"/>
        <v>79106</v>
      </c>
      <c r="P47" s="2">
        <f t="shared" si="2"/>
        <v>83382</v>
      </c>
      <c r="Q47" s="1">
        <f t="shared" si="3"/>
        <v>87658</v>
      </c>
    </row>
    <row r="48" spans="1:17" x14ac:dyDescent="0.25">
      <c r="A48" t="s">
        <v>389</v>
      </c>
      <c r="B48" t="s">
        <v>72</v>
      </c>
      <c r="C48" t="s">
        <v>285</v>
      </c>
      <c r="F48" s="1">
        <v>31650</v>
      </c>
      <c r="G48" s="1">
        <v>36200</v>
      </c>
      <c r="H48" s="1">
        <v>40700</v>
      </c>
      <c r="I48" s="1">
        <v>45200</v>
      </c>
      <c r="J48" s="1">
        <v>48850</v>
      </c>
      <c r="K48" s="1">
        <v>52450</v>
      </c>
      <c r="L48" s="1">
        <v>56050</v>
      </c>
      <c r="M48" s="1">
        <v>59700</v>
      </c>
      <c r="N48" s="2">
        <f t="shared" si="0"/>
        <v>63279.999999999993</v>
      </c>
      <c r="O48" s="2">
        <f t="shared" si="1"/>
        <v>66896</v>
      </c>
      <c r="P48" s="2">
        <f t="shared" si="2"/>
        <v>70512</v>
      </c>
      <c r="Q48" s="1">
        <f t="shared" si="3"/>
        <v>74128</v>
      </c>
    </row>
    <row r="49" spans="1:17" x14ac:dyDescent="0.25">
      <c r="A49" t="s">
        <v>390</v>
      </c>
      <c r="B49" t="s">
        <v>137</v>
      </c>
      <c r="C49" t="s">
        <v>288</v>
      </c>
      <c r="F49" s="1">
        <v>35750</v>
      </c>
      <c r="G49" s="1">
        <v>40850</v>
      </c>
      <c r="H49" s="1">
        <v>45950</v>
      </c>
      <c r="I49" s="1">
        <v>51050</v>
      </c>
      <c r="J49" s="1">
        <v>55150</v>
      </c>
      <c r="K49" s="1">
        <v>59250</v>
      </c>
      <c r="L49" s="1">
        <v>63350</v>
      </c>
      <c r="M49" s="1">
        <v>67400</v>
      </c>
      <c r="N49" s="2">
        <f t="shared" si="0"/>
        <v>71470</v>
      </c>
      <c r="O49" s="2">
        <f t="shared" si="1"/>
        <v>75554</v>
      </c>
      <c r="P49" s="2">
        <f t="shared" si="2"/>
        <v>79638</v>
      </c>
      <c r="Q49" s="1">
        <f t="shared" si="3"/>
        <v>83722</v>
      </c>
    </row>
    <row r="50" spans="1:17" x14ac:dyDescent="0.25">
      <c r="A50" t="s">
        <v>391</v>
      </c>
      <c r="B50" t="s">
        <v>138</v>
      </c>
      <c r="C50" t="s">
        <v>290</v>
      </c>
      <c r="F50" s="1">
        <v>36350</v>
      </c>
      <c r="G50" s="1">
        <v>41550</v>
      </c>
      <c r="H50" s="1">
        <v>46750</v>
      </c>
      <c r="I50" s="1">
        <v>51900</v>
      </c>
      <c r="J50" s="1">
        <v>56100</v>
      </c>
      <c r="K50" s="1">
        <v>60250</v>
      </c>
      <c r="L50" s="1">
        <v>64400</v>
      </c>
      <c r="M50" s="1">
        <v>68550</v>
      </c>
      <c r="N50" s="2">
        <f t="shared" si="0"/>
        <v>72660</v>
      </c>
      <c r="O50" s="2">
        <f t="shared" si="1"/>
        <v>76812</v>
      </c>
      <c r="P50" s="2">
        <f t="shared" si="2"/>
        <v>80964</v>
      </c>
      <c r="Q50" s="1">
        <f t="shared" si="3"/>
        <v>85116</v>
      </c>
    </row>
    <row r="51" spans="1:17" x14ac:dyDescent="0.25">
      <c r="A51" t="s">
        <v>392</v>
      </c>
      <c r="B51" t="s">
        <v>139</v>
      </c>
      <c r="C51" t="s">
        <v>280</v>
      </c>
      <c r="F51" s="1">
        <v>33450</v>
      </c>
      <c r="G51" s="1">
        <v>38200</v>
      </c>
      <c r="H51" s="1">
        <v>43000</v>
      </c>
      <c r="I51" s="1">
        <v>47750</v>
      </c>
      <c r="J51" s="1">
        <v>51600</v>
      </c>
      <c r="K51" s="1">
        <v>55400</v>
      </c>
      <c r="L51" s="1">
        <v>59250</v>
      </c>
      <c r="M51" s="1">
        <v>63050</v>
      </c>
      <c r="N51" s="2">
        <f t="shared" si="0"/>
        <v>66850</v>
      </c>
      <c r="O51" s="2">
        <f t="shared" si="1"/>
        <v>70670</v>
      </c>
      <c r="P51" s="2">
        <f t="shared" si="2"/>
        <v>74490</v>
      </c>
      <c r="Q51" s="1">
        <f t="shared" si="3"/>
        <v>78310</v>
      </c>
    </row>
    <row r="52" spans="1:17" x14ac:dyDescent="0.25">
      <c r="A52" t="s">
        <v>393</v>
      </c>
      <c r="B52" t="s">
        <v>140</v>
      </c>
      <c r="C52" t="s">
        <v>274</v>
      </c>
      <c r="F52" s="1">
        <v>31650</v>
      </c>
      <c r="G52" s="1">
        <v>36200</v>
      </c>
      <c r="H52" s="1">
        <v>40700</v>
      </c>
      <c r="I52" s="1">
        <v>45200</v>
      </c>
      <c r="J52" s="1">
        <v>48850</v>
      </c>
      <c r="K52" s="1">
        <v>52450</v>
      </c>
      <c r="L52" s="1">
        <v>56050</v>
      </c>
      <c r="M52" s="1">
        <v>59700</v>
      </c>
      <c r="N52" s="2">
        <f t="shared" si="0"/>
        <v>63279.999999999993</v>
      </c>
      <c r="O52" s="2">
        <f t="shared" si="1"/>
        <v>66896</v>
      </c>
      <c r="P52" s="2">
        <f t="shared" si="2"/>
        <v>70512</v>
      </c>
      <c r="Q52" s="1">
        <f t="shared" si="3"/>
        <v>74128</v>
      </c>
    </row>
    <row r="53" spans="1:17" x14ac:dyDescent="0.25">
      <c r="A53" t="s">
        <v>394</v>
      </c>
      <c r="B53" t="s">
        <v>141</v>
      </c>
      <c r="C53" t="s">
        <v>271</v>
      </c>
      <c r="F53" s="1">
        <v>40850</v>
      </c>
      <c r="G53" s="1">
        <v>46650</v>
      </c>
      <c r="H53" s="1">
        <v>52500</v>
      </c>
      <c r="I53" s="1">
        <v>58300</v>
      </c>
      <c r="J53" s="1">
        <v>63000</v>
      </c>
      <c r="K53" s="1">
        <v>67650</v>
      </c>
      <c r="L53" s="1">
        <v>72300</v>
      </c>
      <c r="M53" s="1">
        <v>77000</v>
      </c>
      <c r="N53" s="2">
        <f t="shared" si="0"/>
        <v>81620</v>
      </c>
      <c r="O53" s="2">
        <f t="shared" si="1"/>
        <v>86284</v>
      </c>
      <c r="P53" s="2">
        <f t="shared" si="2"/>
        <v>90948</v>
      </c>
      <c r="Q53" s="1">
        <f t="shared" si="3"/>
        <v>95612</v>
      </c>
    </row>
    <row r="54" spans="1:17" x14ac:dyDescent="0.25">
      <c r="A54" t="s">
        <v>395</v>
      </c>
      <c r="B54" t="s">
        <v>101</v>
      </c>
      <c r="C54" t="s">
        <v>288</v>
      </c>
      <c r="F54" s="1">
        <v>36700</v>
      </c>
      <c r="G54" s="1">
        <v>41950</v>
      </c>
      <c r="H54" s="1">
        <v>47200</v>
      </c>
      <c r="I54" s="1">
        <v>52400</v>
      </c>
      <c r="J54" s="1">
        <v>56600</v>
      </c>
      <c r="K54" s="1">
        <v>60800</v>
      </c>
      <c r="L54" s="1">
        <v>65000</v>
      </c>
      <c r="M54" s="1">
        <v>69200</v>
      </c>
      <c r="N54" s="2">
        <f t="shared" si="0"/>
        <v>73360</v>
      </c>
      <c r="O54" s="2">
        <f t="shared" si="1"/>
        <v>77552</v>
      </c>
      <c r="P54" s="2">
        <f t="shared" si="2"/>
        <v>81744</v>
      </c>
      <c r="Q54" s="1">
        <f t="shared" si="3"/>
        <v>85936</v>
      </c>
    </row>
    <row r="55" spans="1:17" x14ac:dyDescent="0.25">
      <c r="A55" t="s">
        <v>396</v>
      </c>
      <c r="B55" t="s">
        <v>142</v>
      </c>
      <c r="C55" t="s">
        <v>278</v>
      </c>
      <c r="F55" s="1">
        <v>35400</v>
      </c>
      <c r="G55" s="1">
        <v>40450</v>
      </c>
      <c r="H55" s="1">
        <v>45500</v>
      </c>
      <c r="I55" s="1">
        <v>50550</v>
      </c>
      <c r="J55" s="1">
        <v>54600</v>
      </c>
      <c r="K55" s="1">
        <v>58650</v>
      </c>
      <c r="L55" s="1">
        <v>62700</v>
      </c>
      <c r="M55" s="1">
        <v>66750</v>
      </c>
      <c r="N55" s="2">
        <f t="shared" si="0"/>
        <v>70770</v>
      </c>
      <c r="O55" s="2">
        <f t="shared" si="1"/>
        <v>74814</v>
      </c>
      <c r="P55" s="2">
        <f t="shared" si="2"/>
        <v>78858</v>
      </c>
      <c r="Q55" s="1">
        <f t="shared" si="3"/>
        <v>82902</v>
      </c>
    </row>
    <row r="56" spans="1:17" x14ac:dyDescent="0.25">
      <c r="A56" t="s">
        <v>397</v>
      </c>
      <c r="B56" t="s">
        <v>143</v>
      </c>
      <c r="C56" t="s">
        <v>284</v>
      </c>
      <c r="F56" s="1">
        <v>31650</v>
      </c>
      <c r="G56" s="1">
        <v>36200</v>
      </c>
      <c r="H56" s="1">
        <v>40700</v>
      </c>
      <c r="I56" s="1">
        <v>45200</v>
      </c>
      <c r="J56" s="1">
        <v>48850</v>
      </c>
      <c r="K56" s="1">
        <v>52450</v>
      </c>
      <c r="L56" s="1">
        <v>56050</v>
      </c>
      <c r="M56" s="1">
        <v>59700</v>
      </c>
      <c r="N56" s="2">
        <f t="shared" si="0"/>
        <v>63279.999999999993</v>
      </c>
      <c r="O56" s="2">
        <f t="shared" si="1"/>
        <v>66896</v>
      </c>
      <c r="P56" s="2">
        <f t="shared" si="2"/>
        <v>70512</v>
      </c>
      <c r="Q56" s="1">
        <f t="shared" si="3"/>
        <v>74128</v>
      </c>
    </row>
    <row r="57" spans="1:17" x14ac:dyDescent="0.25">
      <c r="A57" t="s">
        <v>398</v>
      </c>
      <c r="B57" t="s">
        <v>144</v>
      </c>
      <c r="C57" t="s">
        <v>275</v>
      </c>
      <c r="F57" s="1">
        <v>31650</v>
      </c>
      <c r="G57" s="1">
        <v>36200</v>
      </c>
      <c r="H57" s="1">
        <v>40700</v>
      </c>
      <c r="I57" s="1">
        <v>45200</v>
      </c>
      <c r="J57" s="1">
        <v>48850</v>
      </c>
      <c r="K57" s="1">
        <v>52450</v>
      </c>
      <c r="L57" s="1">
        <v>56050</v>
      </c>
      <c r="M57" s="1">
        <v>59700</v>
      </c>
      <c r="N57" s="2">
        <f t="shared" si="0"/>
        <v>63279.999999999993</v>
      </c>
      <c r="O57" s="2">
        <f t="shared" si="1"/>
        <v>66896</v>
      </c>
      <c r="P57" s="2">
        <f t="shared" si="2"/>
        <v>70512</v>
      </c>
      <c r="Q57" s="1">
        <f t="shared" si="3"/>
        <v>74128</v>
      </c>
    </row>
    <row r="58" spans="1:17" x14ac:dyDescent="0.25">
      <c r="A58" t="s">
        <v>399</v>
      </c>
      <c r="B58" t="s">
        <v>13</v>
      </c>
      <c r="C58" t="s">
        <v>289</v>
      </c>
      <c r="F58" s="1">
        <v>43250</v>
      </c>
      <c r="G58" s="1">
        <v>49400</v>
      </c>
      <c r="H58" s="1">
        <v>55600</v>
      </c>
      <c r="I58" s="1">
        <v>61750</v>
      </c>
      <c r="J58" s="1">
        <v>66700</v>
      </c>
      <c r="K58" s="1">
        <v>71650</v>
      </c>
      <c r="L58" s="1">
        <v>76600</v>
      </c>
      <c r="M58" s="1">
        <v>81550</v>
      </c>
      <c r="N58" s="2">
        <f t="shared" si="0"/>
        <v>86450</v>
      </c>
      <c r="O58" s="2">
        <f t="shared" si="1"/>
        <v>91390</v>
      </c>
      <c r="P58" s="2">
        <f t="shared" si="2"/>
        <v>96330</v>
      </c>
      <c r="Q58" s="1">
        <f t="shared" si="3"/>
        <v>101270</v>
      </c>
    </row>
    <row r="59" spans="1:17" x14ac:dyDescent="0.25">
      <c r="A59" t="s">
        <v>400</v>
      </c>
      <c r="B59" t="s">
        <v>46</v>
      </c>
      <c r="C59" t="s">
        <v>271</v>
      </c>
      <c r="F59" s="1">
        <v>31650</v>
      </c>
      <c r="G59" s="1">
        <v>36200</v>
      </c>
      <c r="H59" s="1">
        <v>40700</v>
      </c>
      <c r="I59" s="1">
        <v>45200</v>
      </c>
      <c r="J59" s="1">
        <v>48850</v>
      </c>
      <c r="K59" s="1">
        <v>52450</v>
      </c>
      <c r="L59" s="1">
        <v>56050</v>
      </c>
      <c r="M59" s="1">
        <v>59700</v>
      </c>
      <c r="N59" s="2">
        <f t="shared" si="0"/>
        <v>63279.999999999993</v>
      </c>
      <c r="O59" s="2">
        <f t="shared" si="1"/>
        <v>66896</v>
      </c>
      <c r="P59" s="2">
        <f t="shared" si="2"/>
        <v>70512</v>
      </c>
      <c r="Q59" s="1">
        <f t="shared" si="3"/>
        <v>74128</v>
      </c>
    </row>
    <row r="60" spans="1:17" x14ac:dyDescent="0.25">
      <c r="A60" t="s">
        <v>401</v>
      </c>
      <c r="B60" t="s">
        <v>145</v>
      </c>
      <c r="C60" t="s">
        <v>275</v>
      </c>
      <c r="F60" s="1">
        <v>31650</v>
      </c>
      <c r="G60" s="1">
        <v>36200</v>
      </c>
      <c r="H60" s="1">
        <v>40700</v>
      </c>
      <c r="I60" s="1">
        <v>45200</v>
      </c>
      <c r="J60" s="1">
        <v>48850</v>
      </c>
      <c r="K60" s="1">
        <v>52450</v>
      </c>
      <c r="L60" s="1">
        <v>56050</v>
      </c>
      <c r="M60" s="1">
        <v>59700</v>
      </c>
      <c r="N60" s="2">
        <f t="shared" si="0"/>
        <v>63279.999999999993</v>
      </c>
      <c r="O60" s="2">
        <f t="shared" si="1"/>
        <v>66896</v>
      </c>
      <c r="P60" s="2">
        <f t="shared" si="2"/>
        <v>70512</v>
      </c>
      <c r="Q60" s="1">
        <f t="shared" si="3"/>
        <v>74128</v>
      </c>
    </row>
    <row r="61" spans="1:17" x14ac:dyDescent="0.25">
      <c r="A61" t="s">
        <v>402</v>
      </c>
      <c r="B61" t="s">
        <v>36</v>
      </c>
      <c r="C61" t="s">
        <v>282</v>
      </c>
      <c r="F61" s="1">
        <v>33900</v>
      </c>
      <c r="G61" s="1">
        <v>38750</v>
      </c>
      <c r="H61" s="1">
        <v>43600</v>
      </c>
      <c r="I61" s="1">
        <v>48400</v>
      </c>
      <c r="J61" s="1">
        <v>52300</v>
      </c>
      <c r="K61" s="1">
        <v>56150</v>
      </c>
      <c r="L61" s="1">
        <v>60050</v>
      </c>
      <c r="M61" s="1">
        <v>63900</v>
      </c>
      <c r="N61" s="2">
        <f t="shared" si="0"/>
        <v>67760</v>
      </c>
      <c r="O61" s="2">
        <f t="shared" si="1"/>
        <v>71632</v>
      </c>
      <c r="P61" s="2">
        <f t="shared" si="2"/>
        <v>75504</v>
      </c>
      <c r="Q61" s="1">
        <f t="shared" si="3"/>
        <v>79376</v>
      </c>
    </row>
    <row r="62" spans="1:17" x14ac:dyDescent="0.25">
      <c r="A62" t="s">
        <v>403</v>
      </c>
      <c r="B62" t="s">
        <v>146</v>
      </c>
      <c r="C62" t="s">
        <v>289</v>
      </c>
      <c r="F62" s="1">
        <v>43250</v>
      </c>
      <c r="G62" s="1">
        <v>49400</v>
      </c>
      <c r="H62" s="1">
        <v>55600</v>
      </c>
      <c r="I62" s="1">
        <v>61750</v>
      </c>
      <c r="J62" s="1">
        <v>66700</v>
      </c>
      <c r="K62" s="1">
        <v>71650</v>
      </c>
      <c r="L62" s="1">
        <v>76600</v>
      </c>
      <c r="M62" s="1">
        <v>81550</v>
      </c>
      <c r="N62" s="2">
        <f t="shared" si="0"/>
        <v>86450</v>
      </c>
      <c r="O62" s="2">
        <f t="shared" si="1"/>
        <v>91390</v>
      </c>
      <c r="P62" s="2">
        <f t="shared" si="2"/>
        <v>96330</v>
      </c>
      <c r="Q62" s="1">
        <f t="shared" si="3"/>
        <v>101270</v>
      </c>
    </row>
    <row r="63" spans="1:17" x14ac:dyDescent="0.25">
      <c r="A63" t="s">
        <v>404</v>
      </c>
      <c r="B63" t="s">
        <v>147</v>
      </c>
      <c r="C63" t="s">
        <v>286</v>
      </c>
      <c r="F63" s="1">
        <v>37950</v>
      </c>
      <c r="G63" s="1">
        <v>43350</v>
      </c>
      <c r="H63" s="1">
        <v>48750</v>
      </c>
      <c r="I63" s="1">
        <v>54150</v>
      </c>
      <c r="J63" s="1">
        <v>58500</v>
      </c>
      <c r="K63" s="1">
        <v>62850</v>
      </c>
      <c r="L63" s="1">
        <v>67150</v>
      </c>
      <c r="M63" s="1">
        <v>71500</v>
      </c>
      <c r="N63" s="2">
        <f t="shared" si="0"/>
        <v>75810</v>
      </c>
      <c r="O63" s="2">
        <f t="shared" si="1"/>
        <v>80142</v>
      </c>
      <c r="P63" s="2">
        <f t="shared" si="2"/>
        <v>84474</v>
      </c>
      <c r="Q63" s="1">
        <f t="shared" si="3"/>
        <v>88806</v>
      </c>
    </row>
    <row r="64" spans="1:17" x14ac:dyDescent="0.25">
      <c r="A64" t="s">
        <v>405</v>
      </c>
      <c r="B64" t="s">
        <v>148</v>
      </c>
      <c r="C64" t="s">
        <v>278</v>
      </c>
      <c r="F64" s="1">
        <v>31650</v>
      </c>
      <c r="G64" s="1">
        <v>36200</v>
      </c>
      <c r="H64" s="1">
        <v>40700</v>
      </c>
      <c r="I64" s="1">
        <v>45200</v>
      </c>
      <c r="J64" s="1">
        <v>48850</v>
      </c>
      <c r="K64" s="1">
        <v>52450</v>
      </c>
      <c r="L64" s="1">
        <v>56050</v>
      </c>
      <c r="M64" s="1">
        <v>59700</v>
      </c>
      <c r="N64" s="2">
        <f t="shared" si="0"/>
        <v>63279.999999999993</v>
      </c>
      <c r="O64" s="2">
        <f t="shared" si="1"/>
        <v>66896</v>
      </c>
      <c r="P64" s="2">
        <f t="shared" si="2"/>
        <v>70512</v>
      </c>
      <c r="Q64" s="1">
        <f t="shared" si="3"/>
        <v>74128</v>
      </c>
    </row>
    <row r="65" spans="1:17" x14ac:dyDescent="0.25">
      <c r="A65" t="s">
        <v>406</v>
      </c>
      <c r="B65" t="s">
        <v>149</v>
      </c>
      <c r="C65" t="s">
        <v>291</v>
      </c>
      <c r="F65" s="1">
        <v>31650</v>
      </c>
      <c r="G65" s="1">
        <v>36200</v>
      </c>
      <c r="H65" s="1">
        <v>40700</v>
      </c>
      <c r="I65" s="1">
        <v>45200</v>
      </c>
      <c r="J65" s="1">
        <v>48850</v>
      </c>
      <c r="K65" s="1">
        <v>52450</v>
      </c>
      <c r="L65" s="1">
        <v>56050</v>
      </c>
      <c r="M65" s="1">
        <v>59700</v>
      </c>
      <c r="N65" s="2">
        <f t="shared" si="0"/>
        <v>63279.999999999993</v>
      </c>
      <c r="O65" s="2">
        <f t="shared" si="1"/>
        <v>66896</v>
      </c>
      <c r="P65" s="2">
        <f t="shared" si="2"/>
        <v>70512</v>
      </c>
      <c r="Q65" s="1">
        <f t="shared" si="3"/>
        <v>74128</v>
      </c>
    </row>
    <row r="66" spans="1:17" x14ac:dyDescent="0.25">
      <c r="A66" t="s">
        <v>407</v>
      </c>
      <c r="B66" t="s">
        <v>150</v>
      </c>
      <c r="C66" t="s">
        <v>275</v>
      </c>
      <c r="F66" s="1">
        <v>31650</v>
      </c>
      <c r="G66" s="1">
        <v>36200</v>
      </c>
      <c r="H66" s="1">
        <v>40700</v>
      </c>
      <c r="I66" s="1">
        <v>45200</v>
      </c>
      <c r="J66" s="1">
        <v>48850</v>
      </c>
      <c r="K66" s="1">
        <v>52450</v>
      </c>
      <c r="L66" s="1">
        <v>56050</v>
      </c>
      <c r="M66" s="1">
        <v>59700</v>
      </c>
      <c r="N66" s="2">
        <f t="shared" si="0"/>
        <v>63279.999999999993</v>
      </c>
      <c r="O66" s="2">
        <f t="shared" si="1"/>
        <v>66896</v>
      </c>
      <c r="P66" s="2">
        <f t="shared" si="2"/>
        <v>70512</v>
      </c>
      <c r="Q66" s="1">
        <f t="shared" si="3"/>
        <v>74128</v>
      </c>
    </row>
    <row r="67" spans="1:17" x14ac:dyDescent="0.25">
      <c r="A67" t="s">
        <v>408</v>
      </c>
      <c r="B67" t="s">
        <v>39</v>
      </c>
      <c r="C67" t="s">
        <v>273</v>
      </c>
      <c r="F67" s="1">
        <v>31650</v>
      </c>
      <c r="G67" s="1">
        <v>36200</v>
      </c>
      <c r="H67" s="1">
        <v>40700</v>
      </c>
      <c r="I67" s="1">
        <v>45200</v>
      </c>
      <c r="J67" s="1">
        <v>48850</v>
      </c>
      <c r="K67" s="1">
        <v>52450</v>
      </c>
      <c r="L67" s="1">
        <v>56050</v>
      </c>
      <c r="M67" s="1">
        <v>59700</v>
      </c>
      <c r="N67" s="2">
        <f t="shared" ref="N67:N130" si="4">I67*1.4</f>
        <v>63279.999999999993</v>
      </c>
      <c r="O67" s="2">
        <f t="shared" ref="O67:O130" si="5">I67*1.48</f>
        <v>66896</v>
      </c>
      <c r="P67" s="2">
        <f t="shared" ref="P67:P130" si="6">I67*1.56</f>
        <v>70512</v>
      </c>
      <c r="Q67" s="1">
        <f t="shared" ref="Q67:Q130" si="7">I67*1.64</f>
        <v>74128</v>
      </c>
    </row>
    <row r="68" spans="1:17" x14ac:dyDescent="0.25">
      <c r="A68" t="s">
        <v>409</v>
      </c>
      <c r="B68" t="s">
        <v>151</v>
      </c>
      <c r="C68" t="s">
        <v>285</v>
      </c>
      <c r="F68" s="1">
        <v>31650</v>
      </c>
      <c r="G68" s="1">
        <v>36200</v>
      </c>
      <c r="H68" s="1">
        <v>40700</v>
      </c>
      <c r="I68" s="1">
        <v>45200</v>
      </c>
      <c r="J68" s="1">
        <v>48850</v>
      </c>
      <c r="K68" s="1">
        <v>52450</v>
      </c>
      <c r="L68" s="1">
        <v>56050</v>
      </c>
      <c r="M68" s="1">
        <v>59700</v>
      </c>
      <c r="N68" s="2">
        <f t="shared" si="4"/>
        <v>63279.999999999993</v>
      </c>
      <c r="O68" s="2">
        <f t="shared" si="5"/>
        <v>66896</v>
      </c>
      <c r="P68" s="2">
        <f t="shared" si="6"/>
        <v>70512</v>
      </c>
      <c r="Q68" s="1">
        <f t="shared" si="7"/>
        <v>74128</v>
      </c>
    </row>
    <row r="69" spans="1:17" x14ac:dyDescent="0.25">
      <c r="A69" t="s">
        <v>410</v>
      </c>
      <c r="B69" t="s">
        <v>152</v>
      </c>
      <c r="C69" t="s">
        <v>271</v>
      </c>
      <c r="F69" s="1">
        <v>40700</v>
      </c>
      <c r="G69" s="1">
        <v>46500</v>
      </c>
      <c r="H69" s="1">
        <v>52300</v>
      </c>
      <c r="I69" s="1">
        <v>58100</v>
      </c>
      <c r="J69" s="1">
        <v>62750</v>
      </c>
      <c r="K69" s="1">
        <v>67400</v>
      </c>
      <c r="L69" s="1">
        <v>72050</v>
      </c>
      <c r="M69" s="1">
        <v>76700</v>
      </c>
      <c r="N69" s="2">
        <f t="shared" si="4"/>
        <v>81340</v>
      </c>
      <c r="O69" s="2">
        <f t="shared" si="5"/>
        <v>85988</v>
      </c>
      <c r="P69" s="2">
        <f t="shared" si="6"/>
        <v>90636</v>
      </c>
      <c r="Q69" s="1">
        <f t="shared" si="7"/>
        <v>95284</v>
      </c>
    </row>
    <row r="70" spans="1:17" x14ac:dyDescent="0.25">
      <c r="A70" t="s">
        <v>411</v>
      </c>
      <c r="B70" t="s">
        <v>60</v>
      </c>
      <c r="C70" t="s">
        <v>291</v>
      </c>
      <c r="F70" s="1">
        <v>33850</v>
      </c>
      <c r="G70" s="1">
        <v>38650</v>
      </c>
      <c r="H70" s="1">
        <v>43500</v>
      </c>
      <c r="I70" s="1">
        <v>48300</v>
      </c>
      <c r="J70" s="1">
        <v>52200</v>
      </c>
      <c r="K70" s="1">
        <v>56050</v>
      </c>
      <c r="L70" s="1">
        <v>59900</v>
      </c>
      <c r="M70" s="1">
        <v>63800</v>
      </c>
      <c r="N70" s="2">
        <f t="shared" si="4"/>
        <v>67620</v>
      </c>
      <c r="O70" s="2">
        <f t="shared" si="5"/>
        <v>71484</v>
      </c>
      <c r="P70" s="2">
        <f t="shared" si="6"/>
        <v>75348</v>
      </c>
      <c r="Q70" s="1">
        <f t="shared" si="7"/>
        <v>79212</v>
      </c>
    </row>
    <row r="71" spans="1:17" x14ac:dyDescent="0.25">
      <c r="A71" t="s">
        <v>412</v>
      </c>
      <c r="B71" t="s">
        <v>73</v>
      </c>
      <c r="C71" t="s">
        <v>289</v>
      </c>
      <c r="F71" s="1">
        <v>43250</v>
      </c>
      <c r="G71" s="1">
        <v>49400</v>
      </c>
      <c r="H71" s="1">
        <v>55600</v>
      </c>
      <c r="I71" s="1">
        <v>61750</v>
      </c>
      <c r="J71" s="1">
        <v>66700</v>
      </c>
      <c r="K71" s="1">
        <v>71650</v>
      </c>
      <c r="L71" s="1">
        <v>76600</v>
      </c>
      <c r="M71" s="1">
        <v>81550</v>
      </c>
      <c r="N71" s="2">
        <f t="shared" si="4"/>
        <v>86450</v>
      </c>
      <c r="O71" s="2">
        <f t="shared" si="5"/>
        <v>91390</v>
      </c>
      <c r="P71" s="2">
        <f t="shared" si="6"/>
        <v>96330</v>
      </c>
      <c r="Q71" s="1">
        <f t="shared" si="7"/>
        <v>101270</v>
      </c>
    </row>
    <row r="72" spans="1:17" x14ac:dyDescent="0.25">
      <c r="A72" t="s">
        <v>413</v>
      </c>
      <c r="B72" t="s">
        <v>37</v>
      </c>
      <c r="C72" t="s">
        <v>284</v>
      </c>
      <c r="F72" s="1">
        <v>31650</v>
      </c>
      <c r="G72" s="1">
        <v>36200</v>
      </c>
      <c r="H72" s="1">
        <v>40700</v>
      </c>
      <c r="I72" s="1">
        <v>45200</v>
      </c>
      <c r="J72" s="1">
        <v>48850</v>
      </c>
      <c r="K72" s="1">
        <v>52450</v>
      </c>
      <c r="L72" s="1">
        <v>56050</v>
      </c>
      <c r="M72" s="1">
        <v>59700</v>
      </c>
      <c r="N72" s="2">
        <f t="shared" si="4"/>
        <v>63279.999999999993</v>
      </c>
      <c r="O72" s="2">
        <f t="shared" si="5"/>
        <v>66896</v>
      </c>
      <c r="P72" s="2">
        <f t="shared" si="6"/>
        <v>70512</v>
      </c>
      <c r="Q72" s="1">
        <f t="shared" si="7"/>
        <v>74128</v>
      </c>
    </row>
    <row r="73" spans="1:17" x14ac:dyDescent="0.25">
      <c r="A73" t="s">
        <v>414</v>
      </c>
      <c r="B73" t="s">
        <v>153</v>
      </c>
      <c r="C73" t="s">
        <v>289</v>
      </c>
      <c r="F73" s="1">
        <v>31650</v>
      </c>
      <c r="G73" s="1">
        <v>36200</v>
      </c>
      <c r="H73" s="1">
        <v>40700</v>
      </c>
      <c r="I73" s="1">
        <v>45200</v>
      </c>
      <c r="J73" s="1">
        <v>48850</v>
      </c>
      <c r="K73" s="1">
        <v>52450</v>
      </c>
      <c r="L73" s="1">
        <v>56050</v>
      </c>
      <c r="M73" s="1">
        <v>59700</v>
      </c>
      <c r="N73" s="2">
        <f t="shared" si="4"/>
        <v>63279.999999999993</v>
      </c>
      <c r="O73" s="2">
        <f t="shared" si="5"/>
        <v>66896</v>
      </c>
      <c r="P73" s="2">
        <f t="shared" si="6"/>
        <v>70512</v>
      </c>
      <c r="Q73" s="1">
        <f t="shared" si="7"/>
        <v>74128</v>
      </c>
    </row>
    <row r="74" spans="1:17" x14ac:dyDescent="0.25">
      <c r="A74" t="s">
        <v>415</v>
      </c>
      <c r="B74" t="s">
        <v>154</v>
      </c>
      <c r="C74" t="s">
        <v>281</v>
      </c>
      <c r="F74" s="1">
        <v>31650</v>
      </c>
      <c r="G74" s="1">
        <v>36200</v>
      </c>
      <c r="H74" s="1">
        <v>40700</v>
      </c>
      <c r="I74" s="1">
        <v>45200</v>
      </c>
      <c r="J74" s="1">
        <v>48850</v>
      </c>
      <c r="K74" s="1">
        <v>52450</v>
      </c>
      <c r="L74" s="1">
        <v>56050</v>
      </c>
      <c r="M74" s="1">
        <v>59700</v>
      </c>
      <c r="N74" s="2">
        <f t="shared" si="4"/>
        <v>63279.999999999993</v>
      </c>
      <c r="O74" s="2">
        <f t="shared" si="5"/>
        <v>66896</v>
      </c>
      <c r="P74" s="2">
        <f t="shared" si="6"/>
        <v>70512</v>
      </c>
      <c r="Q74" s="1">
        <f t="shared" si="7"/>
        <v>74128</v>
      </c>
    </row>
    <row r="75" spans="1:17" x14ac:dyDescent="0.25">
      <c r="A75" t="s">
        <v>416</v>
      </c>
      <c r="B75" t="s">
        <v>47</v>
      </c>
      <c r="C75" t="s">
        <v>290</v>
      </c>
      <c r="F75" s="1">
        <v>32200</v>
      </c>
      <c r="G75" s="1">
        <v>36800</v>
      </c>
      <c r="H75" s="1">
        <v>41400</v>
      </c>
      <c r="I75" s="1">
        <v>46000</v>
      </c>
      <c r="J75" s="1">
        <v>49700</v>
      </c>
      <c r="K75" s="1">
        <v>53400</v>
      </c>
      <c r="L75" s="1">
        <v>57050</v>
      </c>
      <c r="M75" s="1">
        <v>60750</v>
      </c>
      <c r="N75" s="2">
        <f t="shared" si="4"/>
        <v>64399.999999999993</v>
      </c>
      <c r="O75" s="2">
        <f t="shared" si="5"/>
        <v>68080</v>
      </c>
      <c r="P75" s="2">
        <f t="shared" si="6"/>
        <v>71760</v>
      </c>
      <c r="Q75" s="1">
        <f t="shared" si="7"/>
        <v>75440</v>
      </c>
    </row>
    <row r="76" spans="1:17" x14ac:dyDescent="0.25">
      <c r="A76" t="s">
        <v>417</v>
      </c>
      <c r="B76" t="s">
        <v>14</v>
      </c>
      <c r="C76" t="s">
        <v>279</v>
      </c>
      <c r="F76" s="1">
        <v>36550</v>
      </c>
      <c r="G76" s="1">
        <v>41750</v>
      </c>
      <c r="H76" s="1">
        <v>46950</v>
      </c>
      <c r="I76" s="1">
        <v>52150</v>
      </c>
      <c r="J76" s="1">
        <v>56350</v>
      </c>
      <c r="K76" s="1">
        <v>60500</v>
      </c>
      <c r="L76" s="1">
        <v>64700</v>
      </c>
      <c r="M76" s="1">
        <v>68850</v>
      </c>
      <c r="N76" s="2">
        <f t="shared" si="4"/>
        <v>73010</v>
      </c>
      <c r="O76" s="2">
        <f t="shared" si="5"/>
        <v>77182</v>
      </c>
      <c r="P76" s="2">
        <f t="shared" si="6"/>
        <v>81354</v>
      </c>
      <c r="Q76" s="1">
        <f t="shared" si="7"/>
        <v>85526</v>
      </c>
    </row>
    <row r="77" spans="1:17" x14ac:dyDescent="0.25">
      <c r="A77" t="s">
        <v>418</v>
      </c>
      <c r="B77" t="s">
        <v>155</v>
      </c>
      <c r="C77" t="s">
        <v>285</v>
      </c>
      <c r="F77" s="1">
        <v>31850</v>
      </c>
      <c r="G77" s="1">
        <v>36400</v>
      </c>
      <c r="H77" s="1">
        <v>40950</v>
      </c>
      <c r="I77" s="1">
        <v>45450</v>
      </c>
      <c r="J77" s="1">
        <v>49100</v>
      </c>
      <c r="K77" s="1">
        <v>52750</v>
      </c>
      <c r="L77" s="1">
        <v>56400</v>
      </c>
      <c r="M77" s="1">
        <v>60000</v>
      </c>
      <c r="N77" s="2">
        <f t="shared" si="4"/>
        <v>63629.999999999993</v>
      </c>
      <c r="O77" s="2">
        <f t="shared" si="5"/>
        <v>67266</v>
      </c>
      <c r="P77" s="2">
        <f t="shared" si="6"/>
        <v>70902</v>
      </c>
      <c r="Q77" s="1">
        <f t="shared" si="7"/>
        <v>74538</v>
      </c>
    </row>
    <row r="78" spans="1:17" x14ac:dyDescent="0.25">
      <c r="A78" t="s">
        <v>419</v>
      </c>
      <c r="B78" t="s">
        <v>48</v>
      </c>
      <c r="C78" t="s">
        <v>278</v>
      </c>
      <c r="F78" s="1">
        <v>31650</v>
      </c>
      <c r="G78" s="1">
        <v>36200</v>
      </c>
      <c r="H78" s="1">
        <v>40700</v>
      </c>
      <c r="I78" s="1">
        <v>45200</v>
      </c>
      <c r="J78" s="1">
        <v>48850</v>
      </c>
      <c r="K78" s="1">
        <v>52450</v>
      </c>
      <c r="L78" s="1">
        <v>56050</v>
      </c>
      <c r="M78" s="1">
        <v>59700</v>
      </c>
      <c r="N78" s="2">
        <f t="shared" si="4"/>
        <v>63279.999999999993</v>
      </c>
      <c r="O78" s="2">
        <f t="shared" si="5"/>
        <v>66896</v>
      </c>
      <c r="P78" s="2">
        <f t="shared" si="6"/>
        <v>70512</v>
      </c>
      <c r="Q78" s="1">
        <f t="shared" si="7"/>
        <v>74128</v>
      </c>
    </row>
    <row r="79" spans="1:17" x14ac:dyDescent="0.25">
      <c r="A79" t="s">
        <v>420</v>
      </c>
      <c r="B79" t="s">
        <v>156</v>
      </c>
      <c r="C79" t="s">
        <v>274</v>
      </c>
      <c r="F79" s="1">
        <v>31650</v>
      </c>
      <c r="G79" s="1">
        <v>36200</v>
      </c>
      <c r="H79" s="1">
        <v>40700</v>
      </c>
      <c r="I79" s="1">
        <v>45200</v>
      </c>
      <c r="J79" s="1">
        <v>48850</v>
      </c>
      <c r="K79" s="1">
        <v>52450</v>
      </c>
      <c r="L79" s="1">
        <v>56050</v>
      </c>
      <c r="M79" s="1">
        <v>59700</v>
      </c>
      <c r="N79" s="2">
        <f t="shared" si="4"/>
        <v>63279.999999999993</v>
      </c>
      <c r="O79" s="2">
        <f t="shared" si="5"/>
        <v>66896</v>
      </c>
      <c r="P79" s="2">
        <f t="shared" si="6"/>
        <v>70512</v>
      </c>
      <c r="Q79" s="1">
        <f t="shared" si="7"/>
        <v>74128</v>
      </c>
    </row>
    <row r="80" spans="1:17" x14ac:dyDescent="0.25">
      <c r="A80" t="s">
        <v>421</v>
      </c>
      <c r="B80" t="s">
        <v>157</v>
      </c>
      <c r="C80" t="s">
        <v>277</v>
      </c>
      <c r="F80" s="1">
        <v>41950</v>
      </c>
      <c r="G80" s="1">
        <v>47950</v>
      </c>
      <c r="H80" s="1">
        <v>53950</v>
      </c>
      <c r="I80" s="1">
        <v>59900</v>
      </c>
      <c r="J80" s="1">
        <v>64700</v>
      </c>
      <c r="K80" s="1">
        <v>69500</v>
      </c>
      <c r="L80" s="1">
        <v>74300</v>
      </c>
      <c r="M80" s="1">
        <v>79100</v>
      </c>
      <c r="N80" s="2">
        <f t="shared" si="4"/>
        <v>83860</v>
      </c>
      <c r="O80" s="2">
        <f t="shared" si="5"/>
        <v>88652</v>
      </c>
      <c r="P80" s="2">
        <f t="shared" si="6"/>
        <v>93444</v>
      </c>
      <c r="Q80" s="1">
        <f t="shared" si="7"/>
        <v>98236</v>
      </c>
    </row>
    <row r="81" spans="1:17" x14ac:dyDescent="0.25">
      <c r="A81" t="s">
        <v>422</v>
      </c>
      <c r="B81" t="s">
        <v>15</v>
      </c>
      <c r="C81" t="s">
        <v>282</v>
      </c>
      <c r="F81" s="1">
        <v>34250</v>
      </c>
      <c r="G81" s="1">
        <v>39150</v>
      </c>
      <c r="H81" s="1">
        <v>44050</v>
      </c>
      <c r="I81" s="1">
        <v>48900</v>
      </c>
      <c r="J81" s="1">
        <v>52850</v>
      </c>
      <c r="K81" s="1">
        <v>56750</v>
      </c>
      <c r="L81" s="1">
        <v>60650</v>
      </c>
      <c r="M81" s="1">
        <v>64550</v>
      </c>
      <c r="N81" s="2">
        <f t="shared" si="4"/>
        <v>68460</v>
      </c>
      <c r="O81" s="2">
        <f t="shared" si="5"/>
        <v>72372</v>
      </c>
      <c r="P81" s="2">
        <f t="shared" si="6"/>
        <v>76284</v>
      </c>
      <c r="Q81" s="1">
        <f t="shared" si="7"/>
        <v>80196</v>
      </c>
    </row>
    <row r="82" spans="1:17" x14ac:dyDescent="0.25">
      <c r="A82" t="s">
        <v>423</v>
      </c>
      <c r="B82" t="s">
        <v>158</v>
      </c>
      <c r="C82" t="s">
        <v>281</v>
      </c>
      <c r="F82" s="1">
        <v>32700</v>
      </c>
      <c r="G82" s="1">
        <v>37400</v>
      </c>
      <c r="H82" s="1">
        <v>42050</v>
      </c>
      <c r="I82" s="1">
        <v>46700</v>
      </c>
      <c r="J82" s="1">
        <v>50450</v>
      </c>
      <c r="K82" s="1">
        <v>54200</v>
      </c>
      <c r="L82" s="1">
        <v>57950</v>
      </c>
      <c r="M82" s="1">
        <v>61650</v>
      </c>
      <c r="N82" s="2">
        <f t="shared" si="4"/>
        <v>65379.999999999993</v>
      </c>
      <c r="O82" s="2">
        <f t="shared" si="5"/>
        <v>69116</v>
      </c>
      <c r="P82" s="2">
        <f t="shared" si="6"/>
        <v>72852</v>
      </c>
      <c r="Q82" s="1">
        <f t="shared" si="7"/>
        <v>76588</v>
      </c>
    </row>
    <row r="83" spans="1:17" x14ac:dyDescent="0.25">
      <c r="A83" t="s">
        <v>424</v>
      </c>
      <c r="B83" t="s">
        <v>159</v>
      </c>
      <c r="C83" t="s">
        <v>276</v>
      </c>
      <c r="F83" s="1">
        <v>31650</v>
      </c>
      <c r="G83" s="1">
        <v>36200</v>
      </c>
      <c r="H83" s="1">
        <v>40700</v>
      </c>
      <c r="I83" s="1">
        <v>45200</v>
      </c>
      <c r="J83" s="1">
        <v>48850</v>
      </c>
      <c r="K83" s="1">
        <v>52450</v>
      </c>
      <c r="L83" s="1">
        <v>56050</v>
      </c>
      <c r="M83" s="1">
        <v>59700</v>
      </c>
      <c r="N83" s="2">
        <f t="shared" si="4"/>
        <v>63279.999999999993</v>
      </c>
      <c r="O83" s="2">
        <f t="shared" si="5"/>
        <v>66896</v>
      </c>
      <c r="P83" s="2">
        <f t="shared" si="6"/>
        <v>70512</v>
      </c>
      <c r="Q83" s="1">
        <f t="shared" si="7"/>
        <v>74128</v>
      </c>
    </row>
    <row r="84" spans="1:17" x14ac:dyDescent="0.25">
      <c r="A84" t="s">
        <v>425</v>
      </c>
      <c r="B84" t="s">
        <v>160</v>
      </c>
      <c r="C84" t="s">
        <v>271</v>
      </c>
      <c r="F84" s="1">
        <v>36350</v>
      </c>
      <c r="G84" s="1">
        <v>41550</v>
      </c>
      <c r="H84" s="1">
        <v>46750</v>
      </c>
      <c r="I84" s="1">
        <v>51900</v>
      </c>
      <c r="J84" s="1">
        <v>56100</v>
      </c>
      <c r="K84" s="1">
        <v>60250</v>
      </c>
      <c r="L84" s="1">
        <v>64400</v>
      </c>
      <c r="M84" s="1">
        <v>68550</v>
      </c>
      <c r="N84" s="2">
        <f t="shared" si="4"/>
        <v>72660</v>
      </c>
      <c r="O84" s="2">
        <f t="shared" si="5"/>
        <v>76812</v>
      </c>
      <c r="P84" s="2">
        <f t="shared" si="6"/>
        <v>80964</v>
      </c>
      <c r="Q84" s="1">
        <f t="shared" si="7"/>
        <v>85116</v>
      </c>
    </row>
    <row r="85" spans="1:17" x14ac:dyDescent="0.25">
      <c r="A85" t="s">
        <v>426</v>
      </c>
      <c r="B85" t="s">
        <v>161</v>
      </c>
      <c r="C85" t="s">
        <v>277</v>
      </c>
      <c r="F85" s="1">
        <v>41950</v>
      </c>
      <c r="G85" s="1">
        <v>47950</v>
      </c>
      <c r="H85" s="1">
        <v>53950</v>
      </c>
      <c r="I85" s="1">
        <v>59900</v>
      </c>
      <c r="J85" s="1">
        <v>64700</v>
      </c>
      <c r="K85" s="1">
        <v>69500</v>
      </c>
      <c r="L85" s="1">
        <v>74300</v>
      </c>
      <c r="M85" s="1">
        <v>79100</v>
      </c>
      <c r="N85" s="2">
        <f t="shared" si="4"/>
        <v>83860</v>
      </c>
      <c r="O85" s="2">
        <f t="shared" si="5"/>
        <v>88652</v>
      </c>
      <c r="P85" s="2">
        <f t="shared" si="6"/>
        <v>93444</v>
      </c>
      <c r="Q85" s="1">
        <f t="shared" si="7"/>
        <v>98236</v>
      </c>
    </row>
    <row r="86" spans="1:17" x14ac:dyDescent="0.25">
      <c r="A86" t="s">
        <v>427</v>
      </c>
      <c r="B86" t="s">
        <v>162</v>
      </c>
      <c r="C86" t="s">
        <v>278</v>
      </c>
      <c r="F86" s="1">
        <v>31850</v>
      </c>
      <c r="G86" s="1">
        <v>36400</v>
      </c>
      <c r="H86" s="1">
        <v>40950</v>
      </c>
      <c r="I86" s="1">
        <v>45450</v>
      </c>
      <c r="J86" s="1">
        <v>49100</v>
      </c>
      <c r="K86" s="1">
        <v>52750</v>
      </c>
      <c r="L86" s="1">
        <v>56400</v>
      </c>
      <c r="M86" s="1">
        <v>60000</v>
      </c>
      <c r="N86" s="2">
        <f t="shared" si="4"/>
        <v>63629.999999999993</v>
      </c>
      <c r="O86" s="2">
        <f t="shared" si="5"/>
        <v>67266</v>
      </c>
      <c r="P86" s="2">
        <f t="shared" si="6"/>
        <v>70902</v>
      </c>
      <c r="Q86" s="1">
        <f t="shared" si="7"/>
        <v>74538</v>
      </c>
    </row>
    <row r="87" spans="1:17" x14ac:dyDescent="0.25">
      <c r="A87" t="s">
        <v>428</v>
      </c>
      <c r="B87" t="s">
        <v>163</v>
      </c>
      <c r="C87" t="s">
        <v>276</v>
      </c>
      <c r="F87" s="1">
        <v>39800</v>
      </c>
      <c r="G87" s="1">
        <v>45450</v>
      </c>
      <c r="H87" s="1">
        <v>51150</v>
      </c>
      <c r="I87" s="1">
        <v>56800</v>
      </c>
      <c r="J87" s="1">
        <v>61350</v>
      </c>
      <c r="K87" s="1">
        <v>65900</v>
      </c>
      <c r="L87" s="1">
        <v>70450</v>
      </c>
      <c r="M87" s="1">
        <v>75000</v>
      </c>
      <c r="N87" s="2">
        <f t="shared" si="4"/>
        <v>79520</v>
      </c>
      <c r="O87" s="2">
        <f t="shared" si="5"/>
        <v>84064</v>
      </c>
      <c r="P87" s="2">
        <f t="shared" si="6"/>
        <v>88608</v>
      </c>
      <c r="Q87" s="1">
        <f t="shared" si="7"/>
        <v>93152</v>
      </c>
    </row>
    <row r="88" spans="1:17" x14ac:dyDescent="0.25">
      <c r="A88" t="s">
        <v>429</v>
      </c>
      <c r="B88" t="s">
        <v>164</v>
      </c>
      <c r="C88" t="s">
        <v>271</v>
      </c>
      <c r="F88" s="1">
        <v>48800</v>
      </c>
      <c r="G88" s="1">
        <v>55800</v>
      </c>
      <c r="H88" s="1">
        <v>62750</v>
      </c>
      <c r="I88" s="1">
        <v>69700</v>
      </c>
      <c r="J88" s="1">
        <v>75300</v>
      </c>
      <c r="K88" s="1">
        <v>80900</v>
      </c>
      <c r="L88" s="1">
        <v>86450</v>
      </c>
      <c r="M88" s="1">
        <v>92050</v>
      </c>
      <c r="N88" s="2">
        <f t="shared" si="4"/>
        <v>97580</v>
      </c>
      <c r="O88" s="2">
        <f t="shared" si="5"/>
        <v>103156</v>
      </c>
      <c r="P88" s="2">
        <f t="shared" si="6"/>
        <v>108732</v>
      </c>
      <c r="Q88" s="1">
        <f t="shared" si="7"/>
        <v>114308</v>
      </c>
    </row>
    <row r="89" spans="1:17" x14ac:dyDescent="0.25">
      <c r="A89" t="s">
        <v>430</v>
      </c>
      <c r="B89" t="s">
        <v>165</v>
      </c>
      <c r="C89" t="s">
        <v>286</v>
      </c>
      <c r="F89" s="1">
        <v>38850</v>
      </c>
      <c r="G89" s="1">
        <v>44400</v>
      </c>
      <c r="H89" s="1">
        <v>49950</v>
      </c>
      <c r="I89" s="1">
        <v>55450</v>
      </c>
      <c r="J89" s="1">
        <v>59900</v>
      </c>
      <c r="K89" s="1">
        <v>64350</v>
      </c>
      <c r="L89" s="1">
        <v>68800</v>
      </c>
      <c r="M89" s="1">
        <v>73200</v>
      </c>
      <c r="N89" s="2">
        <f t="shared" si="4"/>
        <v>77630</v>
      </c>
      <c r="O89" s="2">
        <f t="shared" si="5"/>
        <v>82066</v>
      </c>
      <c r="P89" s="2">
        <f t="shared" si="6"/>
        <v>86502</v>
      </c>
      <c r="Q89" s="1">
        <f t="shared" si="7"/>
        <v>90938</v>
      </c>
    </row>
    <row r="90" spans="1:17" x14ac:dyDescent="0.25">
      <c r="A90" t="s">
        <v>431</v>
      </c>
      <c r="B90" t="s">
        <v>166</v>
      </c>
      <c r="C90" t="s">
        <v>286</v>
      </c>
      <c r="F90" s="1">
        <v>31650</v>
      </c>
      <c r="G90" s="1">
        <v>36200</v>
      </c>
      <c r="H90" s="1">
        <v>40700</v>
      </c>
      <c r="I90" s="1">
        <v>45200</v>
      </c>
      <c r="J90" s="1">
        <v>48850</v>
      </c>
      <c r="K90" s="1">
        <v>52450</v>
      </c>
      <c r="L90" s="1">
        <v>56050</v>
      </c>
      <c r="M90" s="1">
        <v>59700</v>
      </c>
      <c r="N90" s="2">
        <f t="shared" si="4"/>
        <v>63279.999999999993</v>
      </c>
      <c r="O90" s="2">
        <f t="shared" si="5"/>
        <v>66896</v>
      </c>
      <c r="P90" s="2">
        <f t="shared" si="6"/>
        <v>70512</v>
      </c>
      <c r="Q90" s="1">
        <f t="shared" si="7"/>
        <v>74128</v>
      </c>
    </row>
    <row r="91" spans="1:17" x14ac:dyDescent="0.25">
      <c r="A91" t="s">
        <v>432</v>
      </c>
      <c r="B91" t="s">
        <v>74</v>
      </c>
      <c r="C91" t="s">
        <v>275</v>
      </c>
      <c r="F91" s="1">
        <v>32600</v>
      </c>
      <c r="G91" s="1">
        <v>37250</v>
      </c>
      <c r="H91" s="1">
        <v>41900</v>
      </c>
      <c r="I91" s="1">
        <v>46550</v>
      </c>
      <c r="J91" s="1">
        <v>50300</v>
      </c>
      <c r="K91" s="1">
        <v>54000</v>
      </c>
      <c r="L91" s="1">
        <v>57750</v>
      </c>
      <c r="M91" s="1">
        <v>61450</v>
      </c>
      <c r="N91" s="2">
        <f t="shared" si="4"/>
        <v>65169.999999999993</v>
      </c>
      <c r="O91" s="2">
        <f t="shared" si="5"/>
        <v>68894</v>
      </c>
      <c r="P91" s="2">
        <f t="shared" si="6"/>
        <v>72618</v>
      </c>
      <c r="Q91" s="1">
        <f t="shared" si="7"/>
        <v>76342</v>
      </c>
    </row>
    <row r="92" spans="1:17" x14ac:dyDescent="0.25">
      <c r="A92" t="s">
        <v>433</v>
      </c>
      <c r="B92" t="s">
        <v>83</v>
      </c>
      <c r="C92" t="s">
        <v>290</v>
      </c>
      <c r="F92" s="1">
        <v>36550</v>
      </c>
      <c r="G92" s="1">
        <v>41750</v>
      </c>
      <c r="H92" s="1">
        <v>46950</v>
      </c>
      <c r="I92" s="1">
        <v>52150</v>
      </c>
      <c r="J92" s="1">
        <v>56350</v>
      </c>
      <c r="K92" s="1">
        <v>60500</v>
      </c>
      <c r="L92" s="1">
        <v>64700</v>
      </c>
      <c r="M92" s="1">
        <v>68850</v>
      </c>
      <c r="N92" s="2">
        <f t="shared" si="4"/>
        <v>73010</v>
      </c>
      <c r="O92" s="2">
        <f t="shared" si="5"/>
        <v>77182</v>
      </c>
      <c r="P92" s="2">
        <f t="shared" si="6"/>
        <v>81354</v>
      </c>
      <c r="Q92" s="1">
        <f t="shared" si="7"/>
        <v>85526</v>
      </c>
    </row>
    <row r="93" spans="1:17" x14ac:dyDescent="0.25">
      <c r="A93" t="s">
        <v>434</v>
      </c>
      <c r="B93" t="s">
        <v>167</v>
      </c>
      <c r="C93" t="s">
        <v>270</v>
      </c>
      <c r="F93" s="1">
        <v>33250</v>
      </c>
      <c r="G93" s="1">
        <v>38000</v>
      </c>
      <c r="H93" s="1">
        <v>42750</v>
      </c>
      <c r="I93" s="1">
        <v>47500</v>
      </c>
      <c r="J93" s="1">
        <v>51300</v>
      </c>
      <c r="K93" s="1">
        <v>55100</v>
      </c>
      <c r="L93" s="1">
        <v>58900</v>
      </c>
      <c r="M93" s="1">
        <v>62700</v>
      </c>
      <c r="N93" s="2">
        <f t="shared" si="4"/>
        <v>66500</v>
      </c>
      <c r="O93" s="2">
        <f t="shared" si="5"/>
        <v>70300</v>
      </c>
      <c r="P93" s="2">
        <f t="shared" si="6"/>
        <v>74100</v>
      </c>
      <c r="Q93" s="1">
        <f t="shared" si="7"/>
        <v>77900</v>
      </c>
    </row>
    <row r="94" spans="1:17" x14ac:dyDescent="0.25">
      <c r="A94" t="s">
        <v>435</v>
      </c>
      <c r="B94" t="s">
        <v>168</v>
      </c>
      <c r="C94" t="s">
        <v>283</v>
      </c>
      <c r="F94" s="1">
        <v>34250</v>
      </c>
      <c r="G94" s="1">
        <v>39150</v>
      </c>
      <c r="H94" s="1">
        <v>44050</v>
      </c>
      <c r="I94" s="1">
        <v>48900</v>
      </c>
      <c r="J94" s="1">
        <v>52850</v>
      </c>
      <c r="K94" s="1">
        <v>56750</v>
      </c>
      <c r="L94" s="1">
        <v>60650</v>
      </c>
      <c r="M94" s="1">
        <v>64550</v>
      </c>
      <c r="N94" s="2">
        <f t="shared" si="4"/>
        <v>68460</v>
      </c>
      <c r="O94" s="2">
        <f t="shared" si="5"/>
        <v>72372</v>
      </c>
      <c r="P94" s="2">
        <f t="shared" si="6"/>
        <v>76284</v>
      </c>
      <c r="Q94" s="1">
        <f t="shared" si="7"/>
        <v>80196</v>
      </c>
    </row>
    <row r="95" spans="1:17" x14ac:dyDescent="0.25">
      <c r="A95" t="s">
        <v>436</v>
      </c>
      <c r="B95" t="s">
        <v>90</v>
      </c>
      <c r="C95" t="s">
        <v>276</v>
      </c>
      <c r="F95" s="1">
        <v>37450</v>
      </c>
      <c r="G95" s="1">
        <v>42800</v>
      </c>
      <c r="H95" s="1">
        <v>48150</v>
      </c>
      <c r="I95" s="1">
        <v>53450</v>
      </c>
      <c r="J95" s="1">
        <v>57750</v>
      </c>
      <c r="K95" s="1">
        <v>62050</v>
      </c>
      <c r="L95" s="1">
        <v>66300</v>
      </c>
      <c r="M95" s="1">
        <v>70600</v>
      </c>
      <c r="N95" s="2">
        <f t="shared" si="4"/>
        <v>74830</v>
      </c>
      <c r="O95" s="2">
        <f t="shared" si="5"/>
        <v>79106</v>
      </c>
      <c r="P95" s="2">
        <f t="shared" si="6"/>
        <v>83382</v>
      </c>
      <c r="Q95" s="1">
        <f t="shared" si="7"/>
        <v>87658</v>
      </c>
    </row>
    <row r="96" spans="1:17" x14ac:dyDescent="0.25">
      <c r="A96" t="s">
        <v>437</v>
      </c>
      <c r="B96" t="s">
        <v>16</v>
      </c>
      <c r="C96" t="s">
        <v>278</v>
      </c>
      <c r="F96" s="1">
        <v>31650</v>
      </c>
      <c r="G96" s="1">
        <v>36200</v>
      </c>
      <c r="H96" s="1">
        <v>40700</v>
      </c>
      <c r="I96" s="1">
        <v>45200</v>
      </c>
      <c r="J96" s="1">
        <v>48850</v>
      </c>
      <c r="K96" s="1">
        <v>52450</v>
      </c>
      <c r="L96" s="1">
        <v>56050</v>
      </c>
      <c r="M96" s="1">
        <v>59700</v>
      </c>
      <c r="N96" s="2">
        <f t="shared" si="4"/>
        <v>63279.999999999993</v>
      </c>
      <c r="O96" s="2">
        <f t="shared" si="5"/>
        <v>66896</v>
      </c>
      <c r="P96" s="2">
        <f t="shared" si="6"/>
        <v>70512</v>
      </c>
      <c r="Q96" s="1">
        <f t="shared" si="7"/>
        <v>74128</v>
      </c>
    </row>
    <row r="97" spans="1:17" x14ac:dyDescent="0.25">
      <c r="A97" t="s">
        <v>438</v>
      </c>
      <c r="B97" t="s">
        <v>49</v>
      </c>
      <c r="C97" t="s">
        <v>275</v>
      </c>
      <c r="F97" s="1">
        <v>31650</v>
      </c>
      <c r="G97" s="1">
        <v>36200</v>
      </c>
      <c r="H97" s="1">
        <v>40700</v>
      </c>
      <c r="I97" s="1">
        <v>45200</v>
      </c>
      <c r="J97" s="1">
        <v>48850</v>
      </c>
      <c r="K97" s="1">
        <v>52450</v>
      </c>
      <c r="L97" s="1">
        <v>56050</v>
      </c>
      <c r="M97" s="1">
        <v>59700</v>
      </c>
      <c r="N97" s="2">
        <f t="shared" si="4"/>
        <v>63279.999999999993</v>
      </c>
      <c r="O97" s="2">
        <f t="shared" si="5"/>
        <v>66896</v>
      </c>
      <c r="P97" s="2">
        <f t="shared" si="6"/>
        <v>70512</v>
      </c>
      <c r="Q97" s="1">
        <f t="shared" si="7"/>
        <v>74128</v>
      </c>
    </row>
    <row r="98" spans="1:17" x14ac:dyDescent="0.25">
      <c r="A98" t="s">
        <v>439</v>
      </c>
      <c r="B98" t="s">
        <v>40</v>
      </c>
      <c r="C98" t="s">
        <v>280</v>
      </c>
      <c r="F98" s="1">
        <v>33400</v>
      </c>
      <c r="G98" s="1">
        <v>38200</v>
      </c>
      <c r="H98" s="1">
        <v>42950</v>
      </c>
      <c r="I98" s="1">
        <v>47700</v>
      </c>
      <c r="J98" s="1">
        <v>51550</v>
      </c>
      <c r="K98" s="1">
        <v>55350</v>
      </c>
      <c r="L98" s="1">
        <v>59150</v>
      </c>
      <c r="M98" s="1">
        <v>63000</v>
      </c>
      <c r="N98" s="2">
        <f t="shared" si="4"/>
        <v>66780</v>
      </c>
      <c r="O98" s="2">
        <f t="shared" si="5"/>
        <v>70596</v>
      </c>
      <c r="P98" s="2">
        <f t="shared" si="6"/>
        <v>74412</v>
      </c>
      <c r="Q98" s="1">
        <f t="shared" si="7"/>
        <v>78228</v>
      </c>
    </row>
    <row r="99" spans="1:17" x14ac:dyDescent="0.25">
      <c r="A99" t="s">
        <v>440</v>
      </c>
      <c r="B99" t="s">
        <v>169</v>
      </c>
      <c r="C99" t="s">
        <v>275</v>
      </c>
      <c r="F99" s="1">
        <v>32350</v>
      </c>
      <c r="G99" s="1">
        <v>36950</v>
      </c>
      <c r="H99" s="1">
        <v>41550</v>
      </c>
      <c r="I99" s="1">
        <v>46150</v>
      </c>
      <c r="J99" s="1">
        <v>49850</v>
      </c>
      <c r="K99" s="1">
        <v>53550</v>
      </c>
      <c r="L99" s="1">
        <v>57250</v>
      </c>
      <c r="M99" s="1">
        <v>60950</v>
      </c>
      <c r="N99" s="2">
        <f t="shared" si="4"/>
        <v>64609.999999999993</v>
      </c>
      <c r="O99" s="2">
        <f t="shared" si="5"/>
        <v>68302</v>
      </c>
      <c r="P99" s="2">
        <f t="shared" si="6"/>
        <v>71994</v>
      </c>
      <c r="Q99" s="1">
        <f t="shared" si="7"/>
        <v>75686</v>
      </c>
    </row>
    <row r="100" spans="1:17" x14ac:dyDescent="0.25">
      <c r="A100" t="s">
        <v>441</v>
      </c>
      <c r="B100" t="s">
        <v>102</v>
      </c>
      <c r="C100" t="s">
        <v>274</v>
      </c>
      <c r="F100" s="1">
        <v>31650</v>
      </c>
      <c r="G100" s="1">
        <v>36200</v>
      </c>
      <c r="H100" s="1">
        <v>40700</v>
      </c>
      <c r="I100" s="1">
        <v>45200</v>
      </c>
      <c r="J100" s="1">
        <v>48850</v>
      </c>
      <c r="K100" s="1">
        <v>52450</v>
      </c>
      <c r="L100" s="1">
        <v>56050</v>
      </c>
      <c r="M100" s="1">
        <v>59700</v>
      </c>
      <c r="N100" s="2">
        <f t="shared" si="4"/>
        <v>63279.999999999993</v>
      </c>
      <c r="O100" s="2">
        <f t="shared" si="5"/>
        <v>66896</v>
      </c>
      <c r="P100" s="2">
        <f t="shared" si="6"/>
        <v>70512</v>
      </c>
      <c r="Q100" s="1">
        <f t="shared" si="7"/>
        <v>74128</v>
      </c>
    </row>
    <row r="101" spans="1:17" x14ac:dyDescent="0.25">
      <c r="A101" t="s">
        <v>442</v>
      </c>
      <c r="B101" t="s">
        <v>61</v>
      </c>
      <c r="C101" t="s">
        <v>292</v>
      </c>
      <c r="F101" s="1">
        <v>34650</v>
      </c>
      <c r="G101" s="1">
        <v>39600</v>
      </c>
      <c r="H101" s="1">
        <v>44550</v>
      </c>
      <c r="I101" s="1">
        <v>49450</v>
      </c>
      <c r="J101" s="1">
        <v>53450</v>
      </c>
      <c r="K101" s="1">
        <v>57400</v>
      </c>
      <c r="L101" s="1">
        <v>61350</v>
      </c>
      <c r="M101" s="1">
        <v>65300</v>
      </c>
      <c r="N101" s="2">
        <f t="shared" si="4"/>
        <v>69230</v>
      </c>
      <c r="O101" s="2">
        <f t="shared" si="5"/>
        <v>73186</v>
      </c>
      <c r="P101" s="2">
        <f t="shared" si="6"/>
        <v>77142</v>
      </c>
      <c r="Q101" s="1">
        <f t="shared" si="7"/>
        <v>81098</v>
      </c>
    </row>
    <row r="102" spans="1:17" x14ac:dyDescent="0.25">
      <c r="A102" t="s">
        <v>443</v>
      </c>
      <c r="B102" t="s">
        <v>50</v>
      </c>
      <c r="C102" t="s">
        <v>277</v>
      </c>
      <c r="F102" s="1">
        <v>41950</v>
      </c>
      <c r="G102" s="1">
        <v>47950</v>
      </c>
      <c r="H102" s="1">
        <v>53950</v>
      </c>
      <c r="I102" s="1">
        <v>59900</v>
      </c>
      <c r="J102" s="1">
        <v>64700</v>
      </c>
      <c r="K102" s="1">
        <v>69500</v>
      </c>
      <c r="L102" s="1">
        <v>74300</v>
      </c>
      <c r="M102" s="1">
        <v>79100</v>
      </c>
      <c r="N102" s="2">
        <f t="shared" si="4"/>
        <v>83860</v>
      </c>
      <c r="O102" s="2">
        <f t="shared" si="5"/>
        <v>88652</v>
      </c>
      <c r="P102" s="2">
        <f t="shared" si="6"/>
        <v>93444</v>
      </c>
      <c r="Q102" s="1">
        <f t="shared" si="7"/>
        <v>98236</v>
      </c>
    </row>
    <row r="103" spans="1:17" x14ac:dyDescent="0.25">
      <c r="A103" t="s">
        <v>444</v>
      </c>
      <c r="B103" t="s">
        <v>69</v>
      </c>
      <c r="C103" t="s">
        <v>270</v>
      </c>
      <c r="F103" s="1">
        <v>31650</v>
      </c>
      <c r="G103" s="1">
        <v>36200</v>
      </c>
      <c r="H103" s="1">
        <v>40700</v>
      </c>
      <c r="I103" s="1">
        <v>45200</v>
      </c>
      <c r="J103" s="1">
        <v>48850</v>
      </c>
      <c r="K103" s="1">
        <v>52450</v>
      </c>
      <c r="L103" s="1">
        <v>56050</v>
      </c>
      <c r="M103" s="1">
        <v>59700</v>
      </c>
      <c r="N103" s="2">
        <f t="shared" si="4"/>
        <v>63279.999999999993</v>
      </c>
      <c r="O103" s="2">
        <f t="shared" si="5"/>
        <v>66896</v>
      </c>
      <c r="P103" s="2">
        <f t="shared" si="6"/>
        <v>70512</v>
      </c>
      <c r="Q103" s="1">
        <f t="shared" si="7"/>
        <v>74128</v>
      </c>
    </row>
    <row r="104" spans="1:17" x14ac:dyDescent="0.25">
      <c r="A104" t="s">
        <v>445</v>
      </c>
      <c r="B104" t="s">
        <v>170</v>
      </c>
      <c r="C104" t="s">
        <v>275</v>
      </c>
      <c r="F104" s="1">
        <v>40900</v>
      </c>
      <c r="G104" s="1">
        <v>46750</v>
      </c>
      <c r="H104" s="1">
        <v>52600</v>
      </c>
      <c r="I104" s="1">
        <v>58400</v>
      </c>
      <c r="J104" s="1">
        <v>63100</v>
      </c>
      <c r="K104" s="1">
        <v>67750</v>
      </c>
      <c r="L104" s="1">
        <v>72450</v>
      </c>
      <c r="M104" s="1">
        <v>77100</v>
      </c>
      <c r="N104" s="2">
        <f t="shared" si="4"/>
        <v>81760</v>
      </c>
      <c r="O104" s="2">
        <f t="shared" si="5"/>
        <v>86432</v>
      </c>
      <c r="P104" s="2">
        <f t="shared" si="6"/>
        <v>91104</v>
      </c>
      <c r="Q104" s="1">
        <f t="shared" si="7"/>
        <v>95776</v>
      </c>
    </row>
    <row r="105" spans="1:17" x14ac:dyDescent="0.25">
      <c r="A105" t="s">
        <v>446</v>
      </c>
      <c r="B105" t="s">
        <v>75</v>
      </c>
      <c r="C105" t="s">
        <v>285</v>
      </c>
      <c r="F105" s="1">
        <v>31650</v>
      </c>
      <c r="G105" s="1">
        <v>36200</v>
      </c>
      <c r="H105" s="1">
        <v>40700</v>
      </c>
      <c r="I105" s="1">
        <v>45200</v>
      </c>
      <c r="J105" s="1">
        <v>48850</v>
      </c>
      <c r="K105" s="1">
        <v>52450</v>
      </c>
      <c r="L105" s="1">
        <v>56050</v>
      </c>
      <c r="M105" s="1">
        <v>59700</v>
      </c>
      <c r="N105" s="2">
        <f t="shared" si="4"/>
        <v>63279.999999999993</v>
      </c>
      <c r="O105" s="2">
        <f t="shared" si="5"/>
        <v>66896</v>
      </c>
      <c r="P105" s="2">
        <f t="shared" si="6"/>
        <v>70512</v>
      </c>
      <c r="Q105" s="1">
        <f t="shared" si="7"/>
        <v>74128</v>
      </c>
    </row>
    <row r="106" spans="1:17" x14ac:dyDescent="0.25">
      <c r="A106" t="s">
        <v>447</v>
      </c>
      <c r="B106" t="s">
        <v>171</v>
      </c>
      <c r="C106" t="s">
        <v>279</v>
      </c>
      <c r="F106" s="1">
        <v>48200</v>
      </c>
      <c r="G106" s="1">
        <v>55050</v>
      </c>
      <c r="H106" s="1">
        <v>61950</v>
      </c>
      <c r="I106" s="1">
        <v>68800</v>
      </c>
      <c r="J106" s="1">
        <v>74350</v>
      </c>
      <c r="K106" s="1">
        <v>79850</v>
      </c>
      <c r="L106" s="1">
        <v>85350</v>
      </c>
      <c r="M106" s="1">
        <v>90850</v>
      </c>
      <c r="N106" s="2">
        <f t="shared" si="4"/>
        <v>96320</v>
      </c>
      <c r="O106" s="2">
        <f t="shared" si="5"/>
        <v>101824</v>
      </c>
      <c r="P106" s="2">
        <f t="shared" si="6"/>
        <v>107328</v>
      </c>
      <c r="Q106" s="1">
        <f t="shared" si="7"/>
        <v>112832</v>
      </c>
    </row>
    <row r="107" spans="1:17" x14ac:dyDescent="0.25">
      <c r="A107" t="s">
        <v>448</v>
      </c>
      <c r="B107" t="s">
        <v>172</v>
      </c>
      <c r="C107" t="s">
        <v>275</v>
      </c>
      <c r="F107" s="1">
        <v>39200</v>
      </c>
      <c r="G107" s="1">
        <v>44800</v>
      </c>
      <c r="H107" s="1">
        <v>50400</v>
      </c>
      <c r="I107" s="1">
        <v>56000</v>
      </c>
      <c r="J107" s="1">
        <v>60500</v>
      </c>
      <c r="K107" s="1">
        <v>65000</v>
      </c>
      <c r="L107" s="1">
        <v>69450</v>
      </c>
      <c r="M107" s="1">
        <v>73950</v>
      </c>
      <c r="N107" s="2">
        <f t="shared" si="4"/>
        <v>78400</v>
      </c>
      <c r="O107" s="2">
        <f t="shared" si="5"/>
        <v>82880</v>
      </c>
      <c r="P107" s="2">
        <f t="shared" si="6"/>
        <v>87360</v>
      </c>
      <c r="Q107" s="1">
        <f t="shared" si="7"/>
        <v>91840</v>
      </c>
    </row>
    <row r="108" spans="1:17" x14ac:dyDescent="0.25">
      <c r="A108" t="s">
        <v>449</v>
      </c>
      <c r="B108" t="s">
        <v>62</v>
      </c>
      <c r="C108" t="s">
        <v>270</v>
      </c>
      <c r="F108" s="1">
        <v>33400</v>
      </c>
      <c r="G108" s="1">
        <v>38200</v>
      </c>
      <c r="H108" s="1">
        <v>42950</v>
      </c>
      <c r="I108" s="1">
        <v>47700</v>
      </c>
      <c r="J108" s="1">
        <v>51550</v>
      </c>
      <c r="K108" s="1">
        <v>55350</v>
      </c>
      <c r="L108" s="1">
        <v>59150</v>
      </c>
      <c r="M108" s="1">
        <v>63000</v>
      </c>
      <c r="N108" s="2">
        <f t="shared" si="4"/>
        <v>66780</v>
      </c>
      <c r="O108" s="2">
        <f t="shared" si="5"/>
        <v>70596</v>
      </c>
      <c r="P108" s="2">
        <f t="shared" si="6"/>
        <v>74412</v>
      </c>
      <c r="Q108" s="1">
        <f t="shared" si="7"/>
        <v>78228</v>
      </c>
    </row>
    <row r="109" spans="1:17" x14ac:dyDescent="0.25">
      <c r="A109" t="s">
        <v>450</v>
      </c>
      <c r="B109" t="s">
        <v>91</v>
      </c>
      <c r="C109" t="s">
        <v>287</v>
      </c>
      <c r="F109" s="1">
        <v>31650</v>
      </c>
      <c r="G109" s="1">
        <v>36200</v>
      </c>
      <c r="H109" s="1">
        <v>40700</v>
      </c>
      <c r="I109" s="1">
        <v>45200</v>
      </c>
      <c r="J109" s="1">
        <v>48850</v>
      </c>
      <c r="K109" s="1">
        <v>52450</v>
      </c>
      <c r="L109" s="1">
        <v>56050</v>
      </c>
      <c r="M109" s="1">
        <v>59700</v>
      </c>
      <c r="N109" s="2">
        <f t="shared" si="4"/>
        <v>63279.999999999993</v>
      </c>
      <c r="O109" s="2">
        <f t="shared" si="5"/>
        <v>66896</v>
      </c>
      <c r="P109" s="2">
        <f t="shared" si="6"/>
        <v>70512</v>
      </c>
      <c r="Q109" s="1">
        <f t="shared" si="7"/>
        <v>74128</v>
      </c>
    </row>
    <row r="110" spans="1:17" x14ac:dyDescent="0.25">
      <c r="A110" t="s">
        <v>451</v>
      </c>
      <c r="B110" t="s">
        <v>89</v>
      </c>
      <c r="C110" t="s">
        <v>281</v>
      </c>
      <c r="F110" s="1">
        <v>31650</v>
      </c>
      <c r="G110" s="1">
        <v>36200</v>
      </c>
      <c r="H110" s="1">
        <v>40700</v>
      </c>
      <c r="I110" s="1">
        <v>45200</v>
      </c>
      <c r="J110" s="1">
        <v>48850</v>
      </c>
      <c r="K110" s="1">
        <v>52450</v>
      </c>
      <c r="L110" s="1">
        <v>56050</v>
      </c>
      <c r="M110" s="1">
        <v>59700</v>
      </c>
      <c r="N110" s="2">
        <f t="shared" si="4"/>
        <v>63279.999999999993</v>
      </c>
      <c r="O110" s="2">
        <f t="shared" si="5"/>
        <v>66896</v>
      </c>
      <c r="P110" s="2">
        <f t="shared" si="6"/>
        <v>70512</v>
      </c>
      <c r="Q110" s="1">
        <f t="shared" si="7"/>
        <v>74128</v>
      </c>
    </row>
    <row r="111" spans="1:17" x14ac:dyDescent="0.25">
      <c r="A111" t="s">
        <v>452</v>
      </c>
      <c r="B111" t="s">
        <v>173</v>
      </c>
      <c r="C111" t="s">
        <v>278</v>
      </c>
      <c r="F111" s="1">
        <v>35250</v>
      </c>
      <c r="G111" s="1">
        <v>40250</v>
      </c>
      <c r="H111" s="1">
        <v>45300</v>
      </c>
      <c r="I111" s="1">
        <v>50300</v>
      </c>
      <c r="J111" s="1">
        <v>54350</v>
      </c>
      <c r="K111" s="1">
        <v>58350</v>
      </c>
      <c r="L111" s="1">
        <v>62400</v>
      </c>
      <c r="M111" s="1">
        <v>66400</v>
      </c>
      <c r="N111" s="2">
        <f t="shared" si="4"/>
        <v>70420</v>
      </c>
      <c r="O111" s="2">
        <f t="shared" si="5"/>
        <v>74444</v>
      </c>
      <c r="P111" s="2">
        <f t="shared" si="6"/>
        <v>78468</v>
      </c>
      <c r="Q111" s="1">
        <f t="shared" si="7"/>
        <v>82492</v>
      </c>
    </row>
    <row r="112" spans="1:17" x14ac:dyDescent="0.25">
      <c r="A112" t="s">
        <v>453</v>
      </c>
      <c r="B112" t="s">
        <v>174</v>
      </c>
      <c r="C112" t="s">
        <v>289</v>
      </c>
      <c r="F112" s="1">
        <v>39350</v>
      </c>
      <c r="G112" s="1">
        <v>44950</v>
      </c>
      <c r="H112" s="1">
        <v>50550</v>
      </c>
      <c r="I112" s="1">
        <v>56150</v>
      </c>
      <c r="J112" s="1">
        <v>60650</v>
      </c>
      <c r="K112" s="1">
        <v>65150</v>
      </c>
      <c r="L112" s="1">
        <v>69650</v>
      </c>
      <c r="M112" s="1">
        <v>74150</v>
      </c>
      <c r="N112" s="2">
        <f t="shared" si="4"/>
        <v>78610</v>
      </c>
      <c r="O112" s="2">
        <f t="shared" si="5"/>
        <v>83102</v>
      </c>
      <c r="P112" s="2">
        <f t="shared" si="6"/>
        <v>87594</v>
      </c>
      <c r="Q112" s="1">
        <f t="shared" si="7"/>
        <v>92086</v>
      </c>
    </row>
    <row r="113" spans="1:17" x14ac:dyDescent="0.25">
      <c r="A113" t="s">
        <v>454</v>
      </c>
      <c r="B113" t="s">
        <v>84</v>
      </c>
      <c r="C113" t="s">
        <v>282</v>
      </c>
      <c r="F113" s="1">
        <v>31650</v>
      </c>
      <c r="G113" s="1">
        <v>36200</v>
      </c>
      <c r="H113" s="1">
        <v>40700</v>
      </c>
      <c r="I113" s="1">
        <v>45200</v>
      </c>
      <c r="J113" s="1">
        <v>48850</v>
      </c>
      <c r="K113" s="1">
        <v>52450</v>
      </c>
      <c r="L113" s="1">
        <v>56050</v>
      </c>
      <c r="M113" s="1">
        <v>59700</v>
      </c>
      <c r="N113" s="2">
        <f t="shared" si="4"/>
        <v>63279.999999999993</v>
      </c>
      <c r="O113" s="2">
        <f t="shared" si="5"/>
        <v>66896</v>
      </c>
      <c r="P113" s="2">
        <f t="shared" si="6"/>
        <v>70512</v>
      </c>
      <c r="Q113" s="1">
        <f t="shared" si="7"/>
        <v>74128</v>
      </c>
    </row>
    <row r="114" spans="1:17" x14ac:dyDescent="0.25">
      <c r="A114" t="s">
        <v>455</v>
      </c>
      <c r="B114" t="s">
        <v>17</v>
      </c>
      <c r="C114" t="s">
        <v>272</v>
      </c>
      <c r="F114" s="1">
        <v>31650</v>
      </c>
      <c r="G114" s="1">
        <v>36200</v>
      </c>
      <c r="H114" s="1">
        <v>40700</v>
      </c>
      <c r="I114" s="1">
        <v>45200</v>
      </c>
      <c r="J114" s="1">
        <v>48850</v>
      </c>
      <c r="K114" s="1">
        <v>52450</v>
      </c>
      <c r="L114" s="1">
        <v>56050</v>
      </c>
      <c r="M114" s="1">
        <v>59700</v>
      </c>
      <c r="N114" s="2">
        <f t="shared" si="4"/>
        <v>63279.999999999993</v>
      </c>
      <c r="O114" s="2">
        <f t="shared" si="5"/>
        <v>66896</v>
      </c>
      <c r="P114" s="2">
        <f t="shared" si="6"/>
        <v>70512</v>
      </c>
      <c r="Q114" s="1">
        <f t="shared" si="7"/>
        <v>74128</v>
      </c>
    </row>
    <row r="115" spans="1:17" x14ac:dyDescent="0.25">
      <c r="A115" t="s">
        <v>456</v>
      </c>
      <c r="B115" t="s">
        <v>29</v>
      </c>
      <c r="C115" t="s">
        <v>271</v>
      </c>
      <c r="F115" s="1">
        <v>35300</v>
      </c>
      <c r="G115" s="1">
        <v>40350</v>
      </c>
      <c r="H115" s="1">
        <v>45400</v>
      </c>
      <c r="I115" s="1">
        <v>50400</v>
      </c>
      <c r="J115" s="1">
        <v>54450</v>
      </c>
      <c r="K115" s="1">
        <v>58500</v>
      </c>
      <c r="L115" s="1">
        <v>62500</v>
      </c>
      <c r="M115" s="1">
        <v>66550</v>
      </c>
      <c r="N115" s="2">
        <f t="shared" si="4"/>
        <v>70560</v>
      </c>
      <c r="O115" s="2">
        <f t="shared" si="5"/>
        <v>74592</v>
      </c>
      <c r="P115" s="2">
        <f t="shared" si="6"/>
        <v>78624</v>
      </c>
      <c r="Q115" s="1">
        <f t="shared" si="7"/>
        <v>82656</v>
      </c>
    </row>
    <row r="116" spans="1:17" x14ac:dyDescent="0.25">
      <c r="A116" t="s">
        <v>457</v>
      </c>
      <c r="B116" t="s">
        <v>175</v>
      </c>
      <c r="C116" t="s">
        <v>284</v>
      </c>
      <c r="F116" s="1">
        <v>31650</v>
      </c>
      <c r="G116" s="1">
        <v>36200</v>
      </c>
      <c r="H116" s="1">
        <v>40700</v>
      </c>
      <c r="I116" s="1">
        <v>45200</v>
      </c>
      <c r="J116" s="1">
        <v>48850</v>
      </c>
      <c r="K116" s="1">
        <v>52450</v>
      </c>
      <c r="L116" s="1">
        <v>56050</v>
      </c>
      <c r="M116" s="1">
        <v>59700</v>
      </c>
      <c r="N116" s="2">
        <f t="shared" si="4"/>
        <v>63279.999999999993</v>
      </c>
      <c r="O116" s="2">
        <f t="shared" si="5"/>
        <v>66896</v>
      </c>
      <c r="P116" s="2">
        <f t="shared" si="6"/>
        <v>70512</v>
      </c>
      <c r="Q116" s="1">
        <f t="shared" si="7"/>
        <v>74128</v>
      </c>
    </row>
    <row r="117" spans="1:17" x14ac:dyDescent="0.25">
      <c r="A117" t="s">
        <v>458</v>
      </c>
      <c r="B117" t="s">
        <v>176</v>
      </c>
      <c r="C117" t="s">
        <v>289</v>
      </c>
      <c r="F117" s="1">
        <v>43250</v>
      </c>
      <c r="G117" s="1">
        <v>49400</v>
      </c>
      <c r="H117" s="1">
        <v>55600</v>
      </c>
      <c r="I117" s="1">
        <v>61750</v>
      </c>
      <c r="J117" s="1">
        <v>66700</v>
      </c>
      <c r="K117" s="1">
        <v>71650</v>
      </c>
      <c r="L117" s="1">
        <v>76600</v>
      </c>
      <c r="M117" s="1">
        <v>81550</v>
      </c>
      <c r="N117" s="2">
        <f t="shared" si="4"/>
        <v>86450</v>
      </c>
      <c r="O117" s="2">
        <f t="shared" si="5"/>
        <v>91390</v>
      </c>
      <c r="P117" s="2">
        <f t="shared" si="6"/>
        <v>96330</v>
      </c>
      <c r="Q117" s="1">
        <f t="shared" si="7"/>
        <v>101270</v>
      </c>
    </row>
    <row r="118" spans="1:17" x14ac:dyDescent="0.25">
      <c r="A118" t="s">
        <v>459</v>
      </c>
      <c r="B118" t="s">
        <v>99</v>
      </c>
      <c r="C118" t="s">
        <v>275</v>
      </c>
      <c r="F118" s="1">
        <v>34800</v>
      </c>
      <c r="G118" s="1">
        <v>39800</v>
      </c>
      <c r="H118" s="1">
        <v>44750</v>
      </c>
      <c r="I118" s="1">
        <v>49700</v>
      </c>
      <c r="J118" s="1">
        <v>53700</v>
      </c>
      <c r="K118" s="1">
        <v>57700</v>
      </c>
      <c r="L118" s="1">
        <v>61650</v>
      </c>
      <c r="M118" s="1">
        <v>65650</v>
      </c>
      <c r="N118" s="2">
        <f t="shared" si="4"/>
        <v>69580</v>
      </c>
      <c r="O118" s="2">
        <f t="shared" si="5"/>
        <v>73556</v>
      </c>
      <c r="P118" s="2">
        <f t="shared" si="6"/>
        <v>77532</v>
      </c>
      <c r="Q118" s="1">
        <f t="shared" si="7"/>
        <v>81508</v>
      </c>
    </row>
    <row r="119" spans="1:17" x14ac:dyDescent="0.25">
      <c r="A119" t="s">
        <v>460</v>
      </c>
      <c r="B119" t="s">
        <v>177</v>
      </c>
      <c r="C119" t="s">
        <v>288</v>
      </c>
      <c r="F119" s="1">
        <v>36300</v>
      </c>
      <c r="G119" s="1">
        <v>41500</v>
      </c>
      <c r="H119" s="1">
        <v>46700</v>
      </c>
      <c r="I119" s="1">
        <v>51850</v>
      </c>
      <c r="J119" s="1">
        <v>56000</v>
      </c>
      <c r="K119" s="1">
        <v>60150</v>
      </c>
      <c r="L119" s="1">
        <v>64300</v>
      </c>
      <c r="M119" s="1">
        <v>68450</v>
      </c>
      <c r="N119" s="2">
        <f t="shared" si="4"/>
        <v>72590</v>
      </c>
      <c r="O119" s="2">
        <f t="shared" si="5"/>
        <v>76738</v>
      </c>
      <c r="P119" s="2">
        <f t="shared" si="6"/>
        <v>80886</v>
      </c>
      <c r="Q119" s="1">
        <f t="shared" si="7"/>
        <v>85034</v>
      </c>
    </row>
    <row r="120" spans="1:17" x14ac:dyDescent="0.25">
      <c r="A120" t="s">
        <v>461</v>
      </c>
      <c r="B120" t="s">
        <v>178</v>
      </c>
      <c r="C120" t="s">
        <v>274</v>
      </c>
      <c r="F120" s="1">
        <v>34750</v>
      </c>
      <c r="G120" s="1">
        <v>39700</v>
      </c>
      <c r="H120" s="1">
        <v>44650</v>
      </c>
      <c r="I120" s="1">
        <v>49600</v>
      </c>
      <c r="J120" s="1">
        <v>53600</v>
      </c>
      <c r="K120" s="1">
        <v>57550</v>
      </c>
      <c r="L120" s="1">
        <v>61550</v>
      </c>
      <c r="M120" s="1">
        <v>65500</v>
      </c>
      <c r="N120" s="2">
        <f t="shared" si="4"/>
        <v>69440</v>
      </c>
      <c r="O120" s="2">
        <f t="shared" si="5"/>
        <v>73408</v>
      </c>
      <c r="P120" s="2">
        <f t="shared" si="6"/>
        <v>77376</v>
      </c>
      <c r="Q120" s="1">
        <f t="shared" si="7"/>
        <v>81344</v>
      </c>
    </row>
    <row r="121" spans="1:17" x14ac:dyDescent="0.25">
      <c r="A121" t="s">
        <v>462</v>
      </c>
      <c r="B121" t="s">
        <v>18</v>
      </c>
      <c r="C121" t="s">
        <v>286</v>
      </c>
      <c r="F121" s="1">
        <v>40000</v>
      </c>
      <c r="G121" s="1">
        <v>45700</v>
      </c>
      <c r="H121" s="1">
        <v>51400</v>
      </c>
      <c r="I121" s="1">
        <v>57100</v>
      </c>
      <c r="J121" s="1">
        <v>61700</v>
      </c>
      <c r="K121" s="1">
        <v>66250</v>
      </c>
      <c r="L121" s="1">
        <v>70850</v>
      </c>
      <c r="M121" s="1">
        <v>75400</v>
      </c>
      <c r="N121" s="2">
        <f t="shared" si="4"/>
        <v>79940</v>
      </c>
      <c r="O121" s="2">
        <f t="shared" si="5"/>
        <v>84508</v>
      </c>
      <c r="P121" s="2">
        <f t="shared" si="6"/>
        <v>89076</v>
      </c>
      <c r="Q121" s="1">
        <f t="shared" si="7"/>
        <v>93644</v>
      </c>
    </row>
    <row r="122" spans="1:17" x14ac:dyDescent="0.25">
      <c r="A122" t="s">
        <v>463</v>
      </c>
      <c r="B122" t="s">
        <v>51</v>
      </c>
      <c r="C122" t="s">
        <v>272</v>
      </c>
      <c r="F122" s="1">
        <v>32600</v>
      </c>
      <c r="G122" s="1">
        <v>37250</v>
      </c>
      <c r="H122" s="1">
        <v>41900</v>
      </c>
      <c r="I122" s="1">
        <v>46550</v>
      </c>
      <c r="J122" s="1">
        <v>50300</v>
      </c>
      <c r="K122" s="1">
        <v>54000</v>
      </c>
      <c r="L122" s="1">
        <v>57750</v>
      </c>
      <c r="M122" s="1">
        <v>61450</v>
      </c>
      <c r="N122" s="2">
        <f t="shared" si="4"/>
        <v>65169.999999999993</v>
      </c>
      <c r="O122" s="2">
        <f t="shared" si="5"/>
        <v>68894</v>
      </c>
      <c r="P122" s="2">
        <f t="shared" si="6"/>
        <v>72618</v>
      </c>
      <c r="Q122" s="1">
        <f t="shared" si="7"/>
        <v>76342</v>
      </c>
    </row>
    <row r="123" spans="1:17" x14ac:dyDescent="0.25">
      <c r="A123" t="s">
        <v>464</v>
      </c>
      <c r="B123" t="s">
        <v>52</v>
      </c>
      <c r="C123" t="s">
        <v>284</v>
      </c>
      <c r="F123" s="1">
        <v>36250</v>
      </c>
      <c r="G123" s="1">
        <v>41400</v>
      </c>
      <c r="H123" s="1">
        <v>46600</v>
      </c>
      <c r="I123" s="1">
        <v>51750</v>
      </c>
      <c r="J123" s="1">
        <v>55900</v>
      </c>
      <c r="K123" s="1">
        <v>60050</v>
      </c>
      <c r="L123" s="1">
        <v>64200</v>
      </c>
      <c r="M123" s="1">
        <v>68350</v>
      </c>
      <c r="N123" s="2">
        <f t="shared" si="4"/>
        <v>72450</v>
      </c>
      <c r="O123" s="2">
        <f t="shared" si="5"/>
        <v>76590</v>
      </c>
      <c r="P123" s="2">
        <f t="shared" si="6"/>
        <v>80730</v>
      </c>
      <c r="Q123" s="1">
        <f t="shared" si="7"/>
        <v>84870</v>
      </c>
    </row>
    <row r="124" spans="1:17" x14ac:dyDescent="0.25">
      <c r="A124" t="s">
        <v>465</v>
      </c>
      <c r="B124" t="s">
        <v>19</v>
      </c>
      <c r="C124" t="s">
        <v>292</v>
      </c>
      <c r="F124" s="1">
        <v>34650</v>
      </c>
      <c r="G124" s="1">
        <v>39600</v>
      </c>
      <c r="H124" s="1">
        <v>44550</v>
      </c>
      <c r="I124" s="1">
        <v>49450</v>
      </c>
      <c r="J124" s="1">
        <v>53450</v>
      </c>
      <c r="K124" s="1">
        <v>57400</v>
      </c>
      <c r="L124" s="1">
        <v>61350</v>
      </c>
      <c r="M124" s="1">
        <v>65300</v>
      </c>
      <c r="N124" s="2">
        <f t="shared" si="4"/>
        <v>69230</v>
      </c>
      <c r="O124" s="2">
        <f t="shared" si="5"/>
        <v>73186</v>
      </c>
      <c r="P124" s="2">
        <f t="shared" si="6"/>
        <v>77142</v>
      </c>
      <c r="Q124" s="1">
        <f t="shared" si="7"/>
        <v>81098</v>
      </c>
    </row>
    <row r="125" spans="1:17" x14ac:dyDescent="0.25">
      <c r="A125" t="s">
        <v>466</v>
      </c>
      <c r="B125" t="s">
        <v>179</v>
      </c>
      <c r="C125" t="s">
        <v>293</v>
      </c>
      <c r="F125" s="1">
        <v>31650</v>
      </c>
      <c r="G125" s="1">
        <v>36200</v>
      </c>
      <c r="H125" s="1">
        <v>40700</v>
      </c>
      <c r="I125" s="1">
        <v>45200</v>
      </c>
      <c r="J125" s="1">
        <v>48850</v>
      </c>
      <c r="K125" s="1">
        <v>52450</v>
      </c>
      <c r="L125" s="1">
        <v>56050</v>
      </c>
      <c r="M125" s="1">
        <v>59700</v>
      </c>
      <c r="N125" s="2">
        <f t="shared" si="4"/>
        <v>63279.999999999993</v>
      </c>
      <c r="O125" s="2">
        <f t="shared" si="5"/>
        <v>66896</v>
      </c>
      <c r="P125" s="2">
        <f t="shared" si="6"/>
        <v>70512</v>
      </c>
      <c r="Q125" s="1">
        <f t="shared" si="7"/>
        <v>74128</v>
      </c>
    </row>
    <row r="126" spans="1:17" x14ac:dyDescent="0.25">
      <c r="A126" t="s">
        <v>467</v>
      </c>
      <c r="B126" t="s">
        <v>180</v>
      </c>
      <c r="C126" t="s">
        <v>273</v>
      </c>
      <c r="F126" s="1">
        <v>31650</v>
      </c>
      <c r="G126" s="1">
        <v>36200</v>
      </c>
      <c r="H126" s="1">
        <v>40700</v>
      </c>
      <c r="I126" s="1">
        <v>45200</v>
      </c>
      <c r="J126" s="1">
        <v>48850</v>
      </c>
      <c r="K126" s="1">
        <v>52450</v>
      </c>
      <c r="L126" s="1">
        <v>56050</v>
      </c>
      <c r="M126" s="1">
        <v>59700</v>
      </c>
      <c r="N126" s="2">
        <f t="shared" si="4"/>
        <v>63279.999999999993</v>
      </c>
      <c r="O126" s="2">
        <f t="shared" si="5"/>
        <v>66896</v>
      </c>
      <c r="P126" s="2">
        <f t="shared" si="6"/>
        <v>70512</v>
      </c>
      <c r="Q126" s="1">
        <f t="shared" si="7"/>
        <v>74128</v>
      </c>
    </row>
    <row r="127" spans="1:17" x14ac:dyDescent="0.25">
      <c r="A127" t="s">
        <v>468</v>
      </c>
      <c r="B127" t="s">
        <v>30</v>
      </c>
      <c r="C127" t="s">
        <v>289</v>
      </c>
      <c r="F127" s="1">
        <v>42150</v>
      </c>
      <c r="G127" s="1">
        <v>48150</v>
      </c>
      <c r="H127" s="1">
        <v>54150</v>
      </c>
      <c r="I127" s="1">
        <v>60150</v>
      </c>
      <c r="J127" s="1">
        <v>65000</v>
      </c>
      <c r="K127" s="1">
        <v>69800</v>
      </c>
      <c r="L127" s="1">
        <v>74600</v>
      </c>
      <c r="M127" s="1">
        <v>79400</v>
      </c>
      <c r="N127" s="2">
        <f t="shared" si="4"/>
        <v>84210</v>
      </c>
      <c r="O127" s="2">
        <f t="shared" si="5"/>
        <v>89022</v>
      </c>
      <c r="P127" s="2">
        <f t="shared" si="6"/>
        <v>93834</v>
      </c>
      <c r="Q127" s="1">
        <f t="shared" si="7"/>
        <v>98646</v>
      </c>
    </row>
    <row r="128" spans="1:17" x14ac:dyDescent="0.25">
      <c r="A128" t="s">
        <v>469</v>
      </c>
      <c r="B128" t="s">
        <v>53</v>
      </c>
      <c r="C128" t="s">
        <v>285</v>
      </c>
      <c r="F128" s="1">
        <v>35000</v>
      </c>
      <c r="G128" s="1">
        <v>40000</v>
      </c>
      <c r="H128" s="1">
        <v>45000</v>
      </c>
      <c r="I128" s="1">
        <v>50000</v>
      </c>
      <c r="J128" s="1">
        <v>54000</v>
      </c>
      <c r="K128" s="1">
        <v>58000</v>
      </c>
      <c r="L128" s="1">
        <v>62000</v>
      </c>
      <c r="M128" s="1">
        <v>66000</v>
      </c>
      <c r="N128" s="2">
        <f t="shared" si="4"/>
        <v>70000</v>
      </c>
      <c r="O128" s="2">
        <f t="shared" si="5"/>
        <v>74000</v>
      </c>
      <c r="P128" s="2">
        <f t="shared" si="6"/>
        <v>78000</v>
      </c>
      <c r="Q128" s="1">
        <f t="shared" si="7"/>
        <v>82000</v>
      </c>
    </row>
    <row r="129" spans="1:17" x14ac:dyDescent="0.25">
      <c r="A129" t="s">
        <v>470</v>
      </c>
      <c r="B129" t="s">
        <v>181</v>
      </c>
      <c r="C129" t="s">
        <v>276</v>
      </c>
      <c r="F129" s="1">
        <v>34100</v>
      </c>
      <c r="G129" s="1">
        <v>39000</v>
      </c>
      <c r="H129" s="1">
        <v>43850</v>
      </c>
      <c r="I129" s="1">
        <v>48700</v>
      </c>
      <c r="J129" s="1">
        <v>52600</v>
      </c>
      <c r="K129" s="1">
        <v>56500</v>
      </c>
      <c r="L129" s="1">
        <v>60400</v>
      </c>
      <c r="M129" s="1">
        <v>64300</v>
      </c>
      <c r="N129" s="2">
        <f t="shared" si="4"/>
        <v>68180</v>
      </c>
      <c r="O129" s="2">
        <f t="shared" si="5"/>
        <v>72076</v>
      </c>
      <c r="P129" s="2">
        <f t="shared" si="6"/>
        <v>75972</v>
      </c>
      <c r="Q129" s="1">
        <f t="shared" si="7"/>
        <v>79868</v>
      </c>
    </row>
    <row r="130" spans="1:17" x14ac:dyDescent="0.25">
      <c r="A130" t="s">
        <v>471</v>
      </c>
      <c r="B130" t="s">
        <v>182</v>
      </c>
      <c r="C130" t="s">
        <v>289</v>
      </c>
      <c r="F130" s="1">
        <v>43250</v>
      </c>
      <c r="G130" s="1">
        <v>49400</v>
      </c>
      <c r="H130" s="1">
        <v>55600</v>
      </c>
      <c r="I130" s="1">
        <v>61750</v>
      </c>
      <c r="J130" s="1">
        <v>66700</v>
      </c>
      <c r="K130" s="1">
        <v>71650</v>
      </c>
      <c r="L130" s="1">
        <v>76600</v>
      </c>
      <c r="M130" s="1">
        <v>81550</v>
      </c>
      <c r="N130" s="2">
        <f t="shared" si="4"/>
        <v>86450</v>
      </c>
      <c r="O130" s="2">
        <f t="shared" si="5"/>
        <v>91390</v>
      </c>
      <c r="P130" s="2">
        <f t="shared" si="6"/>
        <v>96330</v>
      </c>
      <c r="Q130" s="1">
        <f t="shared" si="7"/>
        <v>101270</v>
      </c>
    </row>
    <row r="131" spans="1:17" x14ac:dyDescent="0.25">
      <c r="A131" t="s">
        <v>472</v>
      </c>
      <c r="B131" t="s">
        <v>63</v>
      </c>
      <c r="C131" t="s">
        <v>276</v>
      </c>
      <c r="F131" s="1">
        <v>50350</v>
      </c>
      <c r="G131" s="1">
        <v>57550</v>
      </c>
      <c r="H131" s="1">
        <v>64750</v>
      </c>
      <c r="I131" s="1">
        <v>71900</v>
      </c>
      <c r="J131" s="1">
        <v>77700</v>
      </c>
      <c r="K131" s="1">
        <v>83450</v>
      </c>
      <c r="L131" s="1">
        <v>89200</v>
      </c>
      <c r="M131" s="1">
        <v>94950</v>
      </c>
      <c r="N131" s="2">
        <f t="shared" ref="N131:N194" si="8">I131*1.4</f>
        <v>100660</v>
      </c>
      <c r="O131" s="2">
        <f t="shared" ref="O131:O194" si="9">I131*1.48</f>
        <v>106412</v>
      </c>
      <c r="P131" s="2">
        <f t="shared" ref="P131:P194" si="10">I131*1.56</f>
        <v>112164</v>
      </c>
      <c r="Q131" s="1">
        <f t="shared" ref="Q131:Q194" si="11">I131*1.64</f>
        <v>117916</v>
      </c>
    </row>
    <row r="132" spans="1:17" x14ac:dyDescent="0.25">
      <c r="A132" t="s">
        <v>473</v>
      </c>
      <c r="B132" t="s">
        <v>183</v>
      </c>
      <c r="C132" t="s">
        <v>273</v>
      </c>
      <c r="F132" s="1">
        <v>31650</v>
      </c>
      <c r="G132" s="1">
        <v>36200</v>
      </c>
      <c r="H132" s="1">
        <v>40700</v>
      </c>
      <c r="I132" s="1">
        <v>45200</v>
      </c>
      <c r="J132" s="1">
        <v>48850</v>
      </c>
      <c r="K132" s="1">
        <v>52450</v>
      </c>
      <c r="L132" s="1">
        <v>56050</v>
      </c>
      <c r="M132" s="1">
        <v>59700</v>
      </c>
      <c r="N132" s="2">
        <f t="shared" si="8"/>
        <v>63279.999999999993</v>
      </c>
      <c r="O132" s="2">
        <f t="shared" si="9"/>
        <v>66896</v>
      </c>
      <c r="P132" s="2">
        <f t="shared" si="10"/>
        <v>70512</v>
      </c>
      <c r="Q132" s="1">
        <f t="shared" si="11"/>
        <v>74128</v>
      </c>
    </row>
    <row r="133" spans="1:17" x14ac:dyDescent="0.25">
      <c r="A133" t="s">
        <v>474</v>
      </c>
      <c r="B133" t="s">
        <v>38</v>
      </c>
      <c r="C133" t="s">
        <v>285</v>
      </c>
      <c r="F133" s="1">
        <v>35350</v>
      </c>
      <c r="G133" s="1">
        <v>40400</v>
      </c>
      <c r="H133" s="1">
        <v>45450</v>
      </c>
      <c r="I133" s="1">
        <v>50500</v>
      </c>
      <c r="J133" s="1">
        <v>54550</v>
      </c>
      <c r="K133" s="1">
        <v>58600</v>
      </c>
      <c r="L133" s="1">
        <v>62650</v>
      </c>
      <c r="M133" s="1">
        <v>66700</v>
      </c>
      <c r="N133" s="2">
        <f t="shared" si="8"/>
        <v>70700</v>
      </c>
      <c r="O133" s="2">
        <f t="shared" si="9"/>
        <v>74740</v>
      </c>
      <c r="P133" s="2">
        <f t="shared" si="10"/>
        <v>78780</v>
      </c>
      <c r="Q133" s="1">
        <f t="shared" si="11"/>
        <v>82820</v>
      </c>
    </row>
    <row r="134" spans="1:17" x14ac:dyDescent="0.25">
      <c r="A134" t="s">
        <v>475</v>
      </c>
      <c r="B134" t="s">
        <v>184</v>
      </c>
      <c r="C134" t="s">
        <v>276</v>
      </c>
      <c r="F134" s="1">
        <v>32700</v>
      </c>
      <c r="G134" s="1">
        <v>37400</v>
      </c>
      <c r="H134" s="1">
        <v>42050</v>
      </c>
      <c r="I134" s="1">
        <v>46700</v>
      </c>
      <c r="J134" s="1">
        <v>50450</v>
      </c>
      <c r="K134" s="1">
        <v>54200</v>
      </c>
      <c r="L134" s="1">
        <v>57950</v>
      </c>
      <c r="M134" s="1">
        <v>61650</v>
      </c>
      <c r="N134" s="2">
        <f t="shared" si="8"/>
        <v>65379.999999999993</v>
      </c>
      <c r="O134" s="2">
        <f t="shared" si="9"/>
        <v>69116</v>
      </c>
      <c r="P134" s="2">
        <f t="shared" si="10"/>
        <v>72852</v>
      </c>
      <c r="Q134" s="1">
        <f t="shared" si="11"/>
        <v>76588</v>
      </c>
    </row>
    <row r="135" spans="1:17" x14ac:dyDescent="0.25">
      <c r="A135" t="s">
        <v>476</v>
      </c>
      <c r="B135" t="s">
        <v>185</v>
      </c>
      <c r="C135" t="s">
        <v>288</v>
      </c>
      <c r="F135" s="1">
        <v>31650</v>
      </c>
      <c r="G135" s="1">
        <v>36200</v>
      </c>
      <c r="H135" s="1">
        <v>40700</v>
      </c>
      <c r="I135" s="1">
        <v>45200</v>
      </c>
      <c r="J135" s="1">
        <v>48850</v>
      </c>
      <c r="K135" s="1">
        <v>52450</v>
      </c>
      <c r="L135" s="1">
        <v>56050</v>
      </c>
      <c r="M135" s="1">
        <v>59700</v>
      </c>
      <c r="N135" s="2">
        <f t="shared" si="8"/>
        <v>63279.999999999993</v>
      </c>
      <c r="O135" s="2">
        <f t="shared" si="9"/>
        <v>66896</v>
      </c>
      <c r="P135" s="2">
        <f t="shared" si="10"/>
        <v>70512</v>
      </c>
      <c r="Q135" s="1">
        <f t="shared" si="11"/>
        <v>74128</v>
      </c>
    </row>
    <row r="136" spans="1:17" x14ac:dyDescent="0.25">
      <c r="A136" t="s">
        <v>477</v>
      </c>
      <c r="B136" t="s">
        <v>186</v>
      </c>
      <c r="C136" t="s">
        <v>278</v>
      </c>
      <c r="F136" s="1">
        <v>41800</v>
      </c>
      <c r="G136" s="1">
        <v>47800</v>
      </c>
      <c r="H136" s="1">
        <v>53750</v>
      </c>
      <c r="I136" s="1">
        <v>59700</v>
      </c>
      <c r="J136" s="1">
        <v>64500</v>
      </c>
      <c r="K136" s="1">
        <v>69300</v>
      </c>
      <c r="L136" s="1">
        <v>74050</v>
      </c>
      <c r="M136" s="1">
        <v>78850</v>
      </c>
      <c r="N136" s="2">
        <f t="shared" si="8"/>
        <v>83580</v>
      </c>
      <c r="O136" s="2">
        <f t="shared" si="9"/>
        <v>88356</v>
      </c>
      <c r="P136" s="2">
        <f t="shared" si="10"/>
        <v>93132</v>
      </c>
      <c r="Q136" s="1">
        <f t="shared" si="11"/>
        <v>97908</v>
      </c>
    </row>
    <row r="137" spans="1:17" x14ac:dyDescent="0.25">
      <c r="A137" t="s">
        <v>478</v>
      </c>
      <c r="B137" t="s">
        <v>187</v>
      </c>
      <c r="C137" t="s">
        <v>291</v>
      </c>
      <c r="F137" s="1">
        <v>31650</v>
      </c>
      <c r="G137" s="1">
        <v>36200</v>
      </c>
      <c r="H137" s="1">
        <v>40700</v>
      </c>
      <c r="I137" s="1">
        <v>45200</v>
      </c>
      <c r="J137" s="1">
        <v>48850</v>
      </c>
      <c r="K137" s="1">
        <v>52450</v>
      </c>
      <c r="L137" s="1">
        <v>56050</v>
      </c>
      <c r="M137" s="1">
        <v>59700</v>
      </c>
      <c r="N137" s="2">
        <f t="shared" si="8"/>
        <v>63279.999999999993</v>
      </c>
      <c r="O137" s="2">
        <f t="shared" si="9"/>
        <v>66896</v>
      </c>
      <c r="P137" s="2">
        <f t="shared" si="10"/>
        <v>70512</v>
      </c>
      <c r="Q137" s="1">
        <f t="shared" si="11"/>
        <v>74128</v>
      </c>
    </row>
    <row r="138" spans="1:17" x14ac:dyDescent="0.25">
      <c r="A138" t="s">
        <v>479</v>
      </c>
      <c r="B138" t="s">
        <v>188</v>
      </c>
      <c r="C138" t="s">
        <v>273</v>
      </c>
      <c r="F138" s="1">
        <v>31650</v>
      </c>
      <c r="G138" s="1">
        <v>36200</v>
      </c>
      <c r="H138" s="1">
        <v>40700</v>
      </c>
      <c r="I138" s="1">
        <v>45200</v>
      </c>
      <c r="J138" s="1">
        <v>48850</v>
      </c>
      <c r="K138" s="1">
        <v>52450</v>
      </c>
      <c r="L138" s="1">
        <v>56050</v>
      </c>
      <c r="M138" s="1">
        <v>59700</v>
      </c>
      <c r="N138" s="2">
        <f t="shared" si="8"/>
        <v>63279.999999999993</v>
      </c>
      <c r="O138" s="2">
        <f t="shared" si="9"/>
        <v>66896</v>
      </c>
      <c r="P138" s="2">
        <f t="shared" si="10"/>
        <v>70512</v>
      </c>
      <c r="Q138" s="1">
        <f t="shared" si="11"/>
        <v>74128</v>
      </c>
    </row>
    <row r="139" spans="1:17" x14ac:dyDescent="0.25">
      <c r="A139" t="s">
        <v>480</v>
      </c>
      <c r="B139" t="s">
        <v>64</v>
      </c>
      <c r="C139" t="s">
        <v>285</v>
      </c>
      <c r="F139" s="1">
        <v>31650</v>
      </c>
      <c r="G139" s="1">
        <v>36200</v>
      </c>
      <c r="H139" s="1">
        <v>40700</v>
      </c>
      <c r="I139" s="1">
        <v>45200</v>
      </c>
      <c r="J139" s="1">
        <v>48850</v>
      </c>
      <c r="K139" s="1">
        <v>52450</v>
      </c>
      <c r="L139" s="1">
        <v>56050</v>
      </c>
      <c r="M139" s="1">
        <v>59700</v>
      </c>
      <c r="N139" s="2">
        <f t="shared" si="8"/>
        <v>63279.999999999993</v>
      </c>
      <c r="O139" s="2">
        <f t="shared" si="9"/>
        <v>66896</v>
      </c>
      <c r="P139" s="2">
        <f t="shared" si="10"/>
        <v>70512</v>
      </c>
      <c r="Q139" s="1">
        <f t="shared" si="11"/>
        <v>74128</v>
      </c>
    </row>
    <row r="140" spans="1:17" x14ac:dyDescent="0.25">
      <c r="A140" t="s">
        <v>481</v>
      </c>
      <c r="B140" t="s">
        <v>20</v>
      </c>
      <c r="C140" t="s">
        <v>282</v>
      </c>
      <c r="F140" s="1">
        <v>31650</v>
      </c>
      <c r="G140" s="1">
        <v>36200</v>
      </c>
      <c r="H140" s="1">
        <v>40700</v>
      </c>
      <c r="I140" s="1">
        <v>45200</v>
      </c>
      <c r="J140" s="1">
        <v>48850</v>
      </c>
      <c r="K140" s="1">
        <v>52450</v>
      </c>
      <c r="L140" s="1">
        <v>56050</v>
      </c>
      <c r="M140" s="1">
        <v>59700</v>
      </c>
      <c r="N140" s="2">
        <f t="shared" si="8"/>
        <v>63279.999999999993</v>
      </c>
      <c r="O140" s="2">
        <f t="shared" si="9"/>
        <v>66896</v>
      </c>
      <c r="P140" s="2">
        <f t="shared" si="10"/>
        <v>70512</v>
      </c>
      <c r="Q140" s="1">
        <f t="shared" si="11"/>
        <v>74128</v>
      </c>
    </row>
    <row r="141" spans="1:17" x14ac:dyDescent="0.25">
      <c r="A141" t="s">
        <v>482</v>
      </c>
      <c r="B141" t="s">
        <v>189</v>
      </c>
      <c r="C141" t="s">
        <v>278</v>
      </c>
      <c r="F141" s="1">
        <v>31650</v>
      </c>
      <c r="G141" s="1">
        <v>36200</v>
      </c>
      <c r="H141" s="1">
        <v>40700</v>
      </c>
      <c r="I141" s="1">
        <v>45200</v>
      </c>
      <c r="J141" s="1">
        <v>48850</v>
      </c>
      <c r="K141" s="1">
        <v>52450</v>
      </c>
      <c r="L141" s="1">
        <v>56050</v>
      </c>
      <c r="M141" s="1">
        <v>59700</v>
      </c>
      <c r="N141" s="2">
        <f t="shared" si="8"/>
        <v>63279.999999999993</v>
      </c>
      <c r="O141" s="2">
        <f t="shared" si="9"/>
        <v>66896</v>
      </c>
      <c r="P141" s="2">
        <f t="shared" si="10"/>
        <v>70512</v>
      </c>
      <c r="Q141" s="1">
        <f t="shared" si="11"/>
        <v>74128</v>
      </c>
    </row>
    <row r="142" spans="1:17" x14ac:dyDescent="0.25">
      <c r="A142" t="s">
        <v>483</v>
      </c>
      <c r="B142" t="s">
        <v>190</v>
      </c>
      <c r="C142" t="s">
        <v>280</v>
      </c>
      <c r="F142" s="1">
        <v>34550</v>
      </c>
      <c r="G142" s="1">
        <v>39450</v>
      </c>
      <c r="H142" s="1">
        <v>44400</v>
      </c>
      <c r="I142" s="1">
        <v>49300</v>
      </c>
      <c r="J142" s="1">
        <v>53250</v>
      </c>
      <c r="K142" s="1">
        <v>57200</v>
      </c>
      <c r="L142" s="1">
        <v>61150</v>
      </c>
      <c r="M142" s="1">
        <v>65100</v>
      </c>
      <c r="N142" s="2">
        <f t="shared" si="8"/>
        <v>69020</v>
      </c>
      <c r="O142" s="2">
        <f t="shared" si="9"/>
        <v>72964</v>
      </c>
      <c r="P142" s="2">
        <f t="shared" si="10"/>
        <v>76908</v>
      </c>
      <c r="Q142" s="1">
        <f t="shared" si="11"/>
        <v>80852</v>
      </c>
    </row>
    <row r="143" spans="1:17" x14ac:dyDescent="0.25">
      <c r="A143" t="s">
        <v>484</v>
      </c>
      <c r="B143" t="s">
        <v>65</v>
      </c>
      <c r="C143" t="s">
        <v>291</v>
      </c>
      <c r="F143" s="1">
        <v>31650</v>
      </c>
      <c r="G143" s="1">
        <v>36200</v>
      </c>
      <c r="H143" s="1">
        <v>40700</v>
      </c>
      <c r="I143" s="1">
        <v>45200</v>
      </c>
      <c r="J143" s="1">
        <v>48850</v>
      </c>
      <c r="K143" s="1">
        <v>52450</v>
      </c>
      <c r="L143" s="1">
        <v>56050</v>
      </c>
      <c r="M143" s="1">
        <v>59700</v>
      </c>
      <c r="N143" s="2">
        <f t="shared" si="8"/>
        <v>63279.999999999993</v>
      </c>
      <c r="O143" s="2">
        <f t="shared" si="9"/>
        <v>66896</v>
      </c>
      <c r="P143" s="2">
        <f t="shared" si="10"/>
        <v>70512</v>
      </c>
      <c r="Q143" s="1">
        <f t="shared" si="11"/>
        <v>74128</v>
      </c>
    </row>
    <row r="144" spans="1:17" x14ac:dyDescent="0.25">
      <c r="A144" t="s">
        <v>485</v>
      </c>
      <c r="B144" t="s">
        <v>191</v>
      </c>
      <c r="C144" t="s">
        <v>286</v>
      </c>
      <c r="F144" s="1">
        <v>33600</v>
      </c>
      <c r="G144" s="1">
        <v>38400</v>
      </c>
      <c r="H144" s="1">
        <v>43200</v>
      </c>
      <c r="I144" s="1">
        <v>48000</v>
      </c>
      <c r="J144" s="1">
        <v>51850</v>
      </c>
      <c r="K144" s="1">
        <v>55700</v>
      </c>
      <c r="L144" s="1">
        <v>59550</v>
      </c>
      <c r="M144" s="1">
        <v>63400</v>
      </c>
      <c r="N144" s="2">
        <f t="shared" si="8"/>
        <v>67200</v>
      </c>
      <c r="O144" s="2">
        <f t="shared" si="9"/>
        <v>71040</v>
      </c>
      <c r="P144" s="2">
        <f t="shared" si="10"/>
        <v>74880</v>
      </c>
      <c r="Q144" s="1">
        <f t="shared" si="11"/>
        <v>78720</v>
      </c>
    </row>
    <row r="145" spans="1:17" x14ac:dyDescent="0.25">
      <c r="A145" t="s">
        <v>486</v>
      </c>
      <c r="B145" t="s">
        <v>21</v>
      </c>
      <c r="C145" t="s">
        <v>279</v>
      </c>
      <c r="F145" s="1">
        <v>37450</v>
      </c>
      <c r="G145" s="1">
        <v>42800</v>
      </c>
      <c r="H145" s="1">
        <v>48150</v>
      </c>
      <c r="I145" s="1">
        <v>53500</v>
      </c>
      <c r="J145" s="1">
        <v>57800</v>
      </c>
      <c r="K145" s="1">
        <v>62100</v>
      </c>
      <c r="L145" s="1">
        <v>66350</v>
      </c>
      <c r="M145" s="1">
        <v>70650</v>
      </c>
      <c r="N145" s="2">
        <f t="shared" si="8"/>
        <v>74900</v>
      </c>
      <c r="O145" s="2">
        <f t="shared" si="9"/>
        <v>79180</v>
      </c>
      <c r="P145" s="2">
        <f t="shared" si="10"/>
        <v>83460</v>
      </c>
      <c r="Q145" s="1">
        <f t="shared" si="11"/>
        <v>87740</v>
      </c>
    </row>
    <row r="146" spans="1:17" x14ac:dyDescent="0.25">
      <c r="A146" t="s">
        <v>487</v>
      </c>
      <c r="B146" t="s">
        <v>41</v>
      </c>
      <c r="C146" t="s">
        <v>283</v>
      </c>
      <c r="F146" s="1">
        <v>35500</v>
      </c>
      <c r="G146" s="1">
        <v>40600</v>
      </c>
      <c r="H146" s="1">
        <v>45650</v>
      </c>
      <c r="I146" s="1">
        <v>50700</v>
      </c>
      <c r="J146" s="1">
        <v>54800</v>
      </c>
      <c r="K146" s="1">
        <v>58850</v>
      </c>
      <c r="L146" s="1">
        <v>62900</v>
      </c>
      <c r="M146" s="1">
        <v>66950</v>
      </c>
      <c r="N146" s="2">
        <f t="shared" si="8"/>
        <v>70980</v>
      </c>
      <c r="O146" s="2">
        <f t="shared" si="9"/>
        <v>75036</v>
      </c>
      <c r="P146" s="2">
        <f t="shared" si="10"/>
        <v>79092</v>
      </c>
      <c r="Q146" s="1">
        <f t="shared" si="11"/>
        <v>83148</v>
      </c>
    </row>
    <row r="147" spans="1:17" x14ac:dyDescent="0.25">
      <c r="A147" t="s">
        <v>488</v>
      </c>
      <c r="B147" t="s">
        <v>42</v>
      </c>
      <c r="C147" t="s">
        <v>277</v>
      </c>
      <c r="F147" s="1">
        <v>41950</v>
      </c>
      <c r="G147" s="1">
        <v>47950</v>
      </c>
      <c r="H147" s="1">
        <v>53950</v>
      </c>
      <c r="I147" s="1">
        <v>59900</v>
      </c>
      <c r="J147" s="1">
        <v>64700</v>
      </c>
      <c r="K147" s="1">
        <v>69500</v>
      </c>
      <c r="L147" s="1">
        <v>74300</v>
      </c>
      <c r="M147" s="1">
        <v>79100</v>
      </c>
      <c r="N147" s="2">
        <f t="shared" si="8"/>
        <v>83860</v>
      </c>
      <c r="O147" s="2">
        <f t="shared" si="9"/>
        <v>88652</v>
      </c>
      <c r="P147" s="2">
        <f t="shared" si="10"/>
        <v>93444</v>
      </c>
      <c r="Q147" s="1">
        <f t="shared" si="11"/>
        <v>98236</v>
      </c>
    </row>
    <row r="148" spans="1:17" x14ac:dyDescent="0.25">
      <c r="A148" t="s">
        <v>489</v>
      </c>
      <c r="B148" t="s">
        <v>22</v>
      </c>
      <c r="C148" t="s">
        <v>281</v>
      </c>
      <c r="F148" s="1">
        <v>31650</v>
      </c>
      <c r="G148" s="1">
        <v>36200</v>
      </c>
      <c r="H148" s="1">
        <v>40700</v>
      </c>
      <c r="I148" s="1">
        <v>45200</v>
      </c>
      <c r="J148" s="1">
        <v>48850</v>
      </c>
      <c r="K148" s="1">
        <v>52450</v>
      </c>
      <c r="L148" s="1">
        <v>56050</v>
      </c>
      <c r="M148" s="1">
        <v>59700</v>
      </c>
      <c r="N148" s="2">
        <f t="shared" si="8"/>
        <v>63279.999999999993</v>
      </c>
      <c r="O148" s="2">
        <f t="shared" si="9"/>
        <v>66896</v>
      </c>
      <c r="P148" s="2">
        <f t="shared" si="10"/>
        <v>70512</v>
      </c>
      <c r="Q148" s="1">
        <f t="shared" si="11"/>
        <v>74128</v>
      </c>
    </row>
    <row r="149" spans="1:17" x14ac:dyDescent="0.25">
      <c r="A149" t="s">
        <v>490</v>
      </c>
      <c r="B149" t="s">
        <v>192</v>
      </c>
      <c r="C149" t="s">
        <v>275</v>
      </c>
      <c r="F149" s="1">
        <v>44450</v>
      </c>
      <c r="G149" s="1">
        <v>50800</v>
      </c>
      <c r="H149" s="1">
        <v>57150</v>
      </c>
      <c r="I149" s="1">
        <v>63450</v>
      </c>
      <c r="J149" s="1">
        <v>68550</v>
      </c>
      <c r="K149" s="1">
        <v>73650</v>
      </c>
      <c r="L149" s="1">
        <v>78700</v>
      </c>
      <c r="M149" s="1">
        <v>83800</v>
      </c>
      <c r="N149" s="2">
        <f t="shared" si="8"/>
        <v>88830</v>
      </c>
      <c r="O149" s="2">
        <f t="shared" si="9"/>
        <v>93906</v>
      </c>
      <c r="P149" s="2">
        <f t="shared" si="10"/>
        <v>98982</v>
      </c>
      <c r="Q149" s="1">
        <f t="shared" si="11"/>
        <v>104058</v>
      </c>
    </row>
    <row r="150" spans="1:17" x14ac:dyDescent="0.25">
      <c r="A150" t="s">
        <v>491</v>
      </c>
      <c r="B150" t="s">
        <v>193</v>
      </c>
      <c r="C150" t="s">
        <v>273</v>
      </c>
      <c r="F150" s="1">
        <v>32050</v>
      </c>
      <c r="G150" s="1">
        <v>36600</v>
      </c>
      <c r="H150" s="1">
        <v>41200</v>
      </c>
      <c r="I150" s="1">
        <v>45750</v>
      </c>
      <c r="J150" s="1">
        <v>49450</v>
      </c>
      <c r="K150" s="1">
        <v>53100</v>
      </c>
      <c r="L150" s="1">
        <v>56750</v>
      </c>
      <c r="M150" s="1">
        <v>60400</v>
      </c>
      <c r="N150" s="2">
        <f t="shared" si="8"/>
        <v>64049.999999999993</v>
      </c>
      <c r="O150" s="2">
        <f t="shared" si="9"/>
        <v>67710</v>
      </c>
      <c r="P150" s="2">
        <f t="shared" si="10"/>
        <v>71370</v>
      </c>
      <c r="Q150" s="1">
        <f t="shared" si="11"/>
        <v>75030</v>
      </c>
    </row>
    <row r="151" spans="1:17" x14ac:dyDescent="0.25">
      <c r="A151" t="s">
        <v>492</v>
      </c>
      <c r="B151" t="s">
        <v>194</v>
      </c>
      <c r="C151" t="s">
        <v>279</v>
      </c>
      <c r="F151" s="1">
        <v>36050</v>
      </c>
      <c r="G151" s="1">
        <v>41200</v>
      </c>
      <c r="H151" s="1">
        <v>46350</v>
      </c>
      <c r="I151" s="1">
        <v>51500</v>
      </c>
      <c r="J151" s="1">
        <v>55650</v>
      </c>
      <c r="K151" s="1">
        <v>59750</v>
      </c>
      <c r="L151" s="1">
        <v>63900</v>
      </c>
      <c r="M151" s="1">
        <v>68000</v>
      </c>
      <c r="N151" s="2">
        <f t="shared" si="8"/>
        <v>72100</v>
      </c>
      <c r="O151" s="2">
        <f t="shared" si="9"/>
        <v>76220</v>
      </c>
      <c r="P151" s="2">
        <f t="shared" si="10"/>
        <v>80340</v>
      </c>
      <c r="Q151" s="1">
        <f t="shared" si="11"/>
        <v>84460</v>
      </c>
    </row>
    <row r="152" spans="1:17" x14ac:dyDescent="0.25">
      <c r="A152" t="s">
        <v>493</v>
      </c>
      <c r="B152" t="s">
        <v>195</v>
      </c>
      <c r="C152" t="s">
        <v>271</v>
      </c>
      <c r="F152" s="1">
        <v>44000</v>
      </c>
      <c r="G152" s="1">
        <v>50250</v>
      </c>
      <c r="H152" s="1">
        <v>56550</v>
      </c>
      <c r="I152" s="1">
        <v>62800</v>
      </c>
      <c r="J152" s="1">
        <v>67850</v>
      </c>
      <c r="K152" s="1">
        <v>72850</v>
      </c>
      <c r="L152" s="1">
        <v>77900</v>
      </c>
      <c r="M152" s="1">
        <v>82900</v>
      </c>
      <c r="N152" s="2">
        <f t="shared" si="8"/>
        <v>87920</v>
      </c>
      <c r="O152" s="2">
        <f t="shared" si="9"/>
        <v>92944</v>
      </c>
      <c r="P152" s="2">
        <f t="shared" si="10"/>
        <v>97968</v>
      </c>
      <c r="Q152" s="1">
        <f t="shared" si="11"/>
        <v>102992</v>
      </c>
    </row>
    <row r="153" spans="1:17" x14ac:dyDescent="0.25">
      <c r="A153" t="s">
        <v>494</v>
      </c>
      <c r="B153" t="s">
        <v>196</v>
      </c>
      <c r="C153" t="s">
        <v>278</v>
      </c>
      <c r="F153" s="1">
        <v>35400</v>
      </c>
      <c r="G153" s="1">
        <v>40450</v>
      </c>
      <c r="H153" s="1">
        <v>45500</v>
      </c>
      <c r="I153" s="1">
        <v>50550</v>
      </c>
      <c r="J153" s="1">
        <v>54600</v>
      </c>
      <c r="K153" s="1">
        <v>58650</v>
      </c>
      <c r="L153" s="1">
        <v>62700</v>
      </c>
      <c r="M153" s="1">
        <v>66750</v>
      </c>
      <c r="N153" s="2">
        <f t="shared" si="8"/>
        <v>70770</v>
      </c>
      <c r="O153" s="2">
        <f t="shared" si="9"/>
        <v>74814</v>
      </c>
      <c r="P153" s="2">
        <f t="shared" si="10"/>
        <v>78858</v>
      </c>
      <c r="Q153" s="1">
        <f t="shared" si="11"/>
        <v>82902</v>
      </c>
    </row>
    <row r="154" spans="1:17" x14ac:dyDescent="0.25">
      <c r="A154" t="s">
        <v>495</v>
      </c>
      <c r="B154" t="s">
        <v>197</v>
      </c>
      <c r="C154" t="s">
        <v>278</v>
      </c>
      <c r="F154" s="1">
        <v>31650</v>
      </c>
      <c r="G154" s="1">
        <v>36200</v>
      </c>
      <c r="H154" s="1">
        <v>40700</v>
      </c>
      <c r="I154" s="1">
        <v>45200</v>
      </c>
      <c r="J154" s="1">
        <v>48850</v>
      </c>
      <c r="K154" s="1">
        <v>52450</v>
      </c>
      <c r="L154" s="1">
        <v>56050</v>
      </c>
      <c r="M154" s="1">
        <v>59700</v>
      </c>
      <c r="N154" s="2">
        <f t="shared" si="8"/>
        <v>63279.999999999993</v>
      </c>
      <c r="O154" s="2">
        <f t="shared" si="9"/>
        <v>66896</v>
      </c>
      <c r="P154" s="2">
        <f t="shared" si="10"/>
        <v>70512</v>
      </c>
      <c r="Q154" s="1">
        <f t="shared" si="11"/>
        <v>74128</v>
      </c>
    </row>
    <row r="155" spans="1:17" x14ac:dyDescent="0.25">
      <c r="A155" t="s">
        <v>496</v>
      </c>
      <c r="B155" t="s">
        <v>198</v>
      </c>
      <c r="C155" t="s">
        <v>288</v>
      </c>
      <c r="F155" s="1">
        <v>31650</v>
      </c>
      <c r="G155" s="1">
        <v>36200</v>
      </c>
      <c r="H155" s="1">
        <v>40700</v>
      </c>
      <c r="I155" s="1">
        <v>45200</v>
      </c>
      <c r="J155" s="1">
        <v>48850</v>
      </c>
      <c r="K155" s="1">
        <v>52450</v>
      </c>
      <c r="L155" s="1">
        <v>56050</v>
      </c>
      <c r="M155" s="1">
        <v>59700</v>
      </c>
      <c r="N155" s="2">
        <f t="shared" si="8"/>
        <v>63279.999999999993</v>
      </c>
      <c r="O155" s="2">
        <f t="shared" si="9"/>
        <v>66896</v>
      </c>
      <c r="P155" s="2">
        <f t="shared" si="10"/>
        <v>70512</v>
      </c>
      <c r="Q155" s="1">
        <f t="shared" si="11"/>
        <v>74128</v>
      </c>
    </row>
    <row r="156" spans="1:17" x14ac:dyDescent="0.25">
      <c r="A156" t="s">
        <v>497</v>
      </c>
      <c r="B156" t="s">
        <v>199</v>
      </c>
      <c r="C156" t="s">
        <v>281</v>
      </c>
      <c r="F156" s="1">
        <v>33600</v>
      </c>
      <c r="G156" s="1">
        <v>38400</v>
      </c>
      <c r="H156" s="1">
        <v>43200</v>
      </c>
      <c r="I156" s="1">
        <v>48000</v>
      </c>
      <c r="J156" s="1">
        <v>51850</v>
      </c>
      <c r="K156" s="1">
        <v>55700</v>
      </c>
      <c r="L156" s="1">
        <v>59550</v>
      </c>
      <c r="M156" s="1">
        <v>63400</v>
      </c>
      <c r="N156" s="2">
        <f t="shared" si="8"/>
        <v>67200</v>
      </c>
      <c r="O156" s="2">
        <f t="shared" si="9"/>
        <v>71040</v>
      </c>
      <c r="P156" s="2">
        <f t="shared" si="10"/>
        <v>74880</v>
      </c>
      <c r="Q156" s="1">
        <f t="shared" si="11"/>
        <v>78720</v>
      </c>
    </row>
    <row r="157" spans="1:17" x14ac:dyDescent="0.25">
      <c r="A157" t="s">
        <v>498</v>
      </c>
      <c r="B157" t="s">
        <v>200</v>
      </c>
      <c r="C157" t="s">
        <v>276</v>
      </c>
      <c r="F157" s="1">
        <v>33900</v>
      </c>
      <c r="G157" s="1">
        <v>38750</v>
      </c>
      <c r="H157" s="1">
        <v>43600</v>
      </c>
      <c r="I157" s="1">
        <v>48400</v>
      </c>
      <c r="J157" s="1">
        <v>52300</v>
      </c>
      <c r="K157" s="1">
        <v>56150</v>
      </c>
      <c r="L157" s="1">
        <v>60050</v>
      </c>
      <c r="M157" s="1">
        <v>63900</v>
      </c>
      <c r="N157" s="2">
        <f t="shared" si="8"/>
        <v>67760</v>
      </c>
      <c r="O157" s="2">
        <f t="shared" si="9"/>
        <v>71632</v>
      </c>
      <c r="P157" s="2">
        <f t="shared" si="10"/>
        <v>75504</v>
      </c>
      <c r="Q157" s="1">
        <f t="shared" si="11"/>
        <v>79376</v>
      </c>
    </row>
    <row r="158" spans="1:17" x14ac:dyDescent="0.25">
      <c r="A158" t="s">
        <v>499</v>
      </c>
      <c r="B158" t="s">
        <v>23</v>
      </c>
      <c r="C158" t="s">
        <v>283</v>
      </c>
      <c r="F158" s="1">
        <v>31650</v>
      </c>
      <c r="G158" s="1">
        <v>36200</v>
      </c>
      <c r="H158" s="1">
        <v>40700</v>
      </c>
      <c r="I158" s="1">
        <v>45200</v>
      </c>
      <c r="J158" s="1">
        <v>48850</v>
      </c>
      <c r="K158" s="1">
        <v>52450</v>
      </c>
      <c r="L158" s="1">
        <v>56050</v>
      </c>
      <c r="M158" s="1">
        <v>59700</v>
      </c>
      <c r="N158" s="2">
        <f t="shared" si="8"/>
        <v>63279.999999999993</v>
      </c>
      <c r="O158" s="2">
        <f t="shared" si="9"/>
        <v>66896</v>
      </c>
      <c r="P158" s="2">
        <f t="shared" si="10"/>
        <v>70512</v>
      </c>
      <c r="Q158" s="1">
        <f t="shared" si="11"/>
        <v>74128</v>
      </c>
    </row>
    <row r="159" spans="1:17" x14ac:dyDescent="0.25">
      <c r="A159" t="s">
        <v>500</v>
      </c>
      <c r="B159" t="s">
        <v>24</v>
      </c>
      <c r="C159" t="s">
        <v>270</v>
      </c>
      <c r="F159" s="1">
        <v>31650</v>
      </c>
      <c r="G159" s="1">
        <v>36200</v>
      </c>
      <c r="H159" s="1">
        <v>40700</v>
      </c>
      <c r="I159" s="1">
        <v>45200</v>
      </c>
      <c r="J159" s="1">
        <v>48850</v>
      </c>
      <c r="K159" s="1">
        <v>52450</v>
      </c>
      <c r="L159" s="1">
        <v>56050</v>
      </c>
      <c r="M159" s="1">
        <v>59700</v>
      </c>
      <c r="N159" s="2">
        <f t="shared" si="8"/>
        <v>63279.999999999993</v>
      </c>
      <c r="O159" s="2">
        <f t="shared" si="9"/>
        <v>66896</v>
      </c>
      <c r="P159" s="2">
        <f t="shared" si="10"/>
        <v>70512</v>
      </c>
      <c r="Q159" s="1">
        <f t="shared" si="11"/>
        <v>74128</v>
      </c>
    </row>
    <row r="160" spans="1:17" x14ac:dyDescent="0.25">
      <c r="A160" t="s">
        <v>501</v>
      </c>
      <c r="B160" t="s">
        <v>43</v>
      </c>
      <c r="C160" t="s">
        <v>271</v>
      </c>
      <c r="F160" s="1">
        <v>35100</v>
      </c>
      <c r="G160" s="1">
        <v>40100</v>
      </c>
      <c r="H160" s="1">
        <v>45100</v>
      </c>
      <c r="I160" s="1">
        <v>50100</v>
      </c>
      <c r="J160" s="1">
        <v>54150</v>
      </c>
      <c r="K160" s="1">
        <v>58150</v>
      </c>
      <c r="L160" s="1">
        <v>62150</v>
      </c>
      <c r="M160" s="1">
        <v>66150</v>
      </c>
      <c r="N160" s="2">
        <f t="shared" si="8"/>
        <v>70140</v>
      </c>
      <c r="O160" s="2">
        <f t="shared" si="9"/>
        <v>74148</v>
      </c>
      <c r="P160" s="2">
        <f t="shared" si="10"/>
        <v>78156</v>
      </c>
      <c r="Q160" s="1">
        <f t="shared" si="11"/>
        <v>82164</v>
      </c>
    </row>
    <row r="161" spans="1:17" x14ac:dyDescent="0.25">
      <c r="A161" t="s">
        <v>502</v>
      </c>
      <c r="B161" t="s">
        <v>66</v>
      </c>
      <c r="C161" t="s">
        <v>288</v>
      </c>
      <c r="F161" s="1">
        <v>33600</v>
      </c>
      <c r="G161" s="1">
        <v>38400</v>
      </c>
      <c r="H161" s="1">
        <v>43200</v>
      </c>
      <c r="I161" s="1">
        <v>48000</v>
      </c>
      <c r="J161" s="1">
        <v>51850</v>
      </c>
      <c r="K161" s="1">
        <v>55700</v>
      </c>
      <c r="L161" s="1">
        <v>59550</v>
      </c>
      <c r="M161" s="1">
        <v>63400</v>
      </c>
      <c r="N161" s="2">
        <f t="shared" si="8"/>
        <v>67200</v>
      </c>
      <c r="O161" s="2">
        <f t="shared" si="9"/>
        <v>71040</v>
      </c>
      <c r="P161" s="2">
        <f t="shared" si="10"/>
        <v>74880</v>
      </c>
      <c r="Q161" s="1">
        <f t="shared" si="11"/>
        <v>78720</v>
      </c>
    </row>
    <row r="162" spans="1:17" x14ac:dyDescent="0.25">
      <c r="A162" t="s">
        <v>503</v>
      </c>
      <c r="B162" t="s">
        <v>201</v>
      </c>
      <c r="C162" t="s">
        <v>277</v>
      </c>
      <c r="F162" s="1">
        <v>31650</v>
      </c>
      <c r="G162" s="1">
        <v>36200</v>
      </c>
      <c r="H162" s="1">
        <v>40700</v>
      </c>
      <c r="I162" s="1">
        <v>45200</v>
      </c>
      <c r="J162" s="1">
        <v>48850</v>
      </c>
      <c r="K162" s="1">
        <v>52450</v>
      </c>
      <c r="L162" s="1">
        <v>56050</v>
      </c>
      <c r="M162" s="1">
        <v>59700</v>
      </c>
      <c r="N162" s="2">
        <f t="shared" si="8"/>
        <v>63279.999999999993</v>
      </c>
      <c r="O162" s="2">
        <f t="shared" si="9"/>
        <v>66896</v>
      </c>
      <c r="P162" s="2">
        <f t="shared" si="10"/>
        <v>70512</v>
      </c>
      <c r="Q162" s="1">
        <f t="shared" si="11"/>
        <v>74128</v>
      </c>
    </row>
    <row r="163" spans="1:17" x14ac:dyDescent="0.25">
      <c r="A163" t="s">
        <v>504</v>
      </c>
      <c r="B163" t="s">
        <v>202</v>
      </c>
      <c r="C163" t="s">
        <v>291</v>
      </c>
      <c r="F163" s="1">
        <v>31650</v>
      </c>
      <c r="G163" s="1">
        <v>36200</v>
      </c>
      <c r="H163" s="1">
        <v>40700</v>
      </c>
      <c r="I163" s="1">
        <v>45200</v>
      </c>
      <c r="J163" s="1">
        <v>48850</v>
      </c>
      <c r="K163" s="1">
        <v>52450</v>
      </c>
      <c r="L163" s="1">
        <v>56050</v>
      </c>
      <c r="M163" s="1">
        <v>59700</v>
      </c>
      <c r="N163" s="2">
        <f t="shared" si="8"/>
        <v>63279.999999999993</v>
      </c>
      <c r="O163" s="2">
        <f t="shared" si="9"/>
        <v>66896</v>
      </c>
      <c r="P163" s="2">
        <f t="shared" si="10"/>
        <v>70512</v>
      </c>
      <c r="Q163" s="1">
        <f t="shared" si="11"/>
        <v>74128</v>
      </c>
    </row>
    <row r="164" spans="1:17" x14ac:dyDescent="0.25">
      <c r="A164" t="s">
        <v>505</v>
      </c>
      <c r="B164" t="s">
        <v>94</v>
      </c>
      <c r="C164" t="s">
        <v>276</v>
      </c>
      <c r="F164" s="1">
        <v>39350</v>
      </c>
      <c r="G164" s="1">
        <v>44950</v>
      </c>
      <c r="H164" s="1">
        <v>50550</v>
      </c>
      <c r="I164" s="1">
        <v>56150</v>
      </c>
      <c r="J164" s="1">
        <v>60650</v>
      </c>
      <c r="K164" s="1">
        <v>65150</v>
      </c>
      <c r="L164" s="1">
        <v>69650</v>
      </c>
      <c r="M164" s="1">
        <v>74150</v>
      </c>
      <c r="N164" s="2">
        <f t="shared" si="8"/>
        <v>78610</v>
      </c>
      <c r="O164" s="2">
        <f t="shared" si="9"/>
        <v>83102</v>
      </c>
      <c r="P164" s="2">
        <f t="shared" si="10"/>
        <v>87594</v>
      </c>
      <c r="Q164" s="1">
        <f t="shared" si="11"/>
        <v>92086</v>
      </c>
    </row>
    <row r="165" spans="1:17" x14ac:dyDescent="0.25">
      <c r="A165" t="s">
        <v>506</v>
      </c>
      <c r="B165" t="s">
        <v>67</v>
      </c>
      <c r="C165" t="s">
        <v>288</v>
      </c>
      <c r="F165" s="1">
        <v>31650</v>
      </c>
      <c r="G165" s="1">
        <v>36200</v>
      </c>
      <c r="H165" s="1">
        <v>40700</v>
      </c>
      <c r="I165" s="1">
        <v>45200</v>
      </c>
      <c r="J165" s="1">
        <v>48850</v>
      </c>
      <c r="K165" s="1">
        <v>52450</v>
      </c>
      <c r="L165" s="1">
        <v>56050</v>
      </c>
      <c r="M165" s="1">
        <v>59700</v>
      </c>
      <c r="N165" s="2">
        <f t="shared" si="8"/>
        <v>63279.999999999993</v>
      </c>
      <c r="O165" s="2">
        <f t="shared" si="9"/>
        <v>66896</v>
      </c>
      <c r="P165" s="2">
        <f t="shared" si="10"/>
        <v>70512</v>
      </c>
      <c r="Q165" s="1">
        <f t="shared" si="11"/>
        <v>74128</v>
      </c>
    </row>
    <row r="166" spans="1:17" x14ac:dyDescent="0.25">
      <c r="A166" t="s">
        <v>507</v>
      </c>
      <c r="B166" t="s">
        <v>87</v>
      </c>
      <c r="C166" t="s">
        <v>271</v>
      </c>
      <c r="F166" s="1">
        <v>50350</v>
      </c>
      <c r="G166" s="1">
        <v>57550</v>
      </c>
      <c r="H166" s="1">
        <v>64750</v>
      </c>
      <c r="I166" s="1">
        <v>71900</v>
      </c>
      <c r="J166" s="1">
        <v>77700</v>
      </c>
      <c r="K166" s="1">
        <v>83450</v>
      </c>
      <c r="L166" s="1">
        <v>89200</v>
      </c>
      <c r="M166" s="1">
        <v>94950</v>
      </c>
      <c r="N166" s="2">
        <f t="shared" si="8"/>
        <v>100660</v>
      </c>
      <c r="O166" s="2">
        <f t="shared" si="9"/>
        <v>106412</v>
      </c>
      <c r="P166" s="2">
        <f t="shared" si="10"/>
        <v>112164</v>
      </c>
      <c r="Q166" s="1">
        <f t="shared" si="11"/>
        <v>117916</v>
      </c>
    </row>
    <row r="167" spans="1:17" x14ac:dyDescent="0.25">
      <c r="A167" t="s">
        <v>508</v>
      </c>
      <c r="B167" t="s">
        <v>203</v>
      </c>
      <c r="C167" t="s">
        <v>280</v>
      </c>
      <c r="F167" s="1">
        <v>31650</v>
      </c>
      <c r="G167" s="1">
        <v>36200</v>
      </c>
      <c r="H167" s="1">
        <v>40700</v>
      </c>
      <c r="I167" s="1">
        <v>45200</v>
      </c>
      <c r="J167" s="1">
        <v>48850</v>
      </c>
      <c r="K167" s="1">
        <v>52450</v>
      </c>
      <c r="L167" s="1">
        <v>56050</v>
      </c>
      <c r="M167" s="1">
        <v>59700</v>
      </c>
      <c r="N167" s="2">
        <f t="shared" si="8"/>
        <v>63279.999999999993</v>
      </c>
      <c r="O167" s="2">
        <f t="shared" si="9"/>
        <v>66896</v>
      </c>
      <c r="P167" s="2">
        <f t="shared" si="10"/>
        <v>70512</v>
      </c>
      <c r="Q167" s="1">
        <f t="shared" si="11"/>
        <v>74128</v>
      </c>
    </row>
    <row r="168" spans="1:17" x14ac:dyDescent="0.25">
      <c r="A168" t="s">
        <v>509</v>
      </c>
      <c r="B168" t="s">
        <v>70</v>
      </c>
      <c r="C168" t="s">
        <v>280</v>
      </c>
      <c r="F168" s="1">
        <v>31650</v>
      </c>
      <c r="G168" s="1">
        <v>36200</v>
      </c>
      <c r="H168" s="1">
        <v>40700</v>
      </c>
      <c r="I168" s="1">
        <v>45200</v>
      </c>
      <c r="J168" s="1">
        <v>48850</v>
      </c>
      <c r="K168" s="1">
        <v>52450</v>
      </c>
      <c r="L168" s="1">
        <v>56050</v>
      </c>
      <c r="M168" s="1">
        <v>59700</v>
      </c>
      <c r="N168" s="2">
        <f t="shared" si="8"/>
        <v>63279.999999999993</v>
      </c>
      <c r="O168" s="2">
        <f t="shared" si="9"/>
        <v>66896</v>
      </c>
      <c r="P168" s="2">
        <f t="shared" si="10"/>
        <v>70512</v>
      </c>
      <c r="Q168" s="1">
        <f t="shared" si="11"/>
        <v>74128</v>
      </c>
    </row>
    <row r="169" spans="1:17" x14ac:dyDescent="0.25">
      <c r="A169" t="s">
        <v>510</v>
      </c>
      <c r="B169" t="s">
        <v>54</v>
      </c>
      <c r="C169" t="s">
        <v>285</v>
      </c>
      <c r="F169" s="1">
        <v>35850</v>
      </c>
      <c r="G169" s="1">
        <v>41000</v>
      </c>
      <c r="H169" s="1">
        <v>46100</v>
      </c>
      <c r="I169" s="1">
        <v>51200</v>
      </c>
      <c r="J169" s="1">
        <v>55300</v>
      </c>
      <c r="K169" s="1">
        <v>59400</v>
      </c>
      <c r="L169" s="1">
        <v>63500</v>
      </c>
      <c r="M169" s="1">
        <v>67600</v>
      </c>
      <c r="N169" s="2">
        <f t="shared" si="8"/>
        <v>71680</v>
      </c>
      <c r="O169" s="2">
        <f t="shared" si="9"/>
        <v>75776</v>
      </c>
      <c r="P169" s="2">
        <f t="shared" si="10"/>
        <v>79872</v>
      </c>
      <c r="Q169" s="1">
        <f t="shared" si="11"/>
        <v>83968</v>
      </c>
    </row>
    <row r="170" spans="1:17" x14ac:dyDescent="0.25">
      <c r="A170" t="s">
        <v>511</v>
      </c>
      <c r="B170" t="s">
        <v>204</v>
      </c>
      <c r="C170" t="s">
        <v>274</v>
      </c>
      <c r="F170" s="1">
        <v>31650</v>
      </c>
      <c r="G170" s="1">
        <v>36200</v>
      </c>
      <c r="H170" s="1">
        <v>40700</v>
      </c>
      <c r="I170" s="1">
        <v>45200</v>
      </c>
      <c r="J170" s="1">
        <v>48850</v>
      </c>
      <c r="K170" s="1">
        <v>52450</v>
      </c>
      <c r="L170" s="1">
        <v>56050</v>
      </c>
      <c r="M170" s="1">
        <v>59700</v>
      </c>
      <c r="N170" s="2">
        <f t="shared" si="8"/>
        <v>63279.999999999993</v>
      </c>
      <c r="O170" s="2">
        <f t="shared" si="9"/>
        <v>66896</v>
      </c>
      <c r="P170" s="2">
        <f t="shared" si="10"/>
        <v>70512</v>
      </c>
      <c r="Q170" s="1">
        <f t="shared" si="11"/>
        <v>74128</v>
      </c>
    </row>
    <row r="171" spans="1:17" x14ac:dyDescent="0.25">
      <c r="A171" t="s">
        <v>512</v>
      </c>
      <c r="B171" t="s">
        <v>25</v>
      </c>
      <c r="C171" t="s">
        <v>277</v>
      </c>
      <c r="F171" s="1">
        <v>41950</v>
      </c>
      <c r="G171" s="1">
        <v>47950</v>
      </c>
      <c r="H171" s="1">
        <v>53950</v>
      </c>
      <c r="I171" s="1">
        <v>59900</v>
      </c>
      <c r="J171" s="1">
        <v>64700</v>
      </c>
      <c r="K171" s="1">
        <v>69500</v>
      </c>
      <c r="L171" s="1">
        <v>74300</v>
      </c>
      <c r="M171" s="1">
        <v>79100</v>
      </c>
      <c r="N171" s="2">
        <f t="shared" si="8"/>
        <v>83860</v>
      </c>
      <c r="O171" s="2">
        <f t="shared" si="9"/>
        <v>88652</v>
      </c>
      <c r="P171" s="2">
        <f t="shared" si="10"/>
        <v>93444</v>
      </c>
      <c r="Q171" s="1">
        <f t="shared" si="11"/>
        <v>98236</v>
      </c>
    </row>
    <row r="172" spans="1:17" x14ac:dyDescent="0.25">
      <c r="A172" t="s">
        <v>513</v>
      </c>
      <c r="B172" t="s">
        <v>92</v>
      </c>
      <c r="C172" t="s">
        <v>275</v>
      </c>
      <c r="F172" s="1">
        <v>31650</v>
      </c>
      <c r="G172" s="1">
        <v>36200</v>
      </c>
      <c r="H172" s="1">
        <v>40700</v>
      </c>
      <c r="I172" s="1">
        <v>45200</v>
      </c>
      <c r="J172" s="1">
        <v>48850</v>
      </c>
      <c r="K172" s="1">
        <v>52450</v>
      </c>
      <c r="L172" s="1">
        <v>56050</v>
      </c>
      <c r="M172" s="1">
        <v>59700</v>
      </c>
      <c r="N172" s="2">
        <f t="shared" si="8"/>
        <v>63279.999999999993</v>
      </c>
      <c r="O172" s="2">
        <f t="shared" si="9"/>
        <v>66896</v>
      </c>
      <c r="P172" s="2">
        <f t="shared" si="10"/>
        <v>70512</v>
      </c>
      <c r="Q172" s="1">
        <f t="shared" si="11"/>
        <v>74128</v>
      </c>
    </row>
    <row r="173" spans="1:17" x14ac:dyDescent="0.25">
      <c r="A173" t="s">
        <v>514</v>
      </c>
      <c r="B173" t="s">
        <v>76</v>
      </c>
      <c r="C173" t="s">
        <v>282</v>
      </c>
      <c r="F173" s="1">
        <v>31650</v>
      </c>
      <c r="G173" s="1">
        <v>36200</v>
      </c>
      <c r="H173" s="1">
        <v>40700</v>
      </c>
      <c r="I173" s="1">
        <v>45200</v>
      </c>
      <c r="J173" s="1">
        <v>48850</v>
      </c>
      <c r="K173" s="1">
        <v>52450</v>
      </c>
      <c r="L173" s="1">
        <v>56050</v>
      </c>
      <c r="M173" s="1">
        <v>59700</v>
      </c>
      <c r="N173" s="2">
        <f t="shared" si="8"/>
        <v>63279.999999999993</v>
      </c>
      <c r="O173" s="2">
        <f t="shared" si="9"/>
        <v>66896</v>
      </c>
      <c r="P173" s="2">
        <f t="shared" si="10"/>
        <v>70512</v>
      </c>
      <c r="Q173" s="1">
        <f t="shared" si="11"/>
        <v>74128</v>
      </c>
    </row>
    <row r="174" spans="1:17" x14ac:dyDescent="0.25">
      <c r="A174" t="s">
        <v>515</v>
      </c>
      <c r="B174" t="s">
        <v>205</v>
      </c>
      <c r="C174" t="s">
        <v>278</v>
      </c>
      <c r="F174" s="1">
        <v>31650</v>
      </c>
      <c r="G174" s="1">
        <v>36200</v>
      </c>
      <c r="H174" s="1">
        <v>40700</v>
      </c>
      <c r="I174" s="1">
        <v>45200</v>
      </c>
      <c r="J174" s="1">
        <v>48850</v>
      </c>
      <c r="K174" s="1">
        <v>52450</v>
      </c>
      <c r="L174" s="1">
        <v>56050</v>
      </c>
      <c r="M174" s="1">
        <v>59700</v>
      </c>
      <c r="N174" s="2">
        <f t="shared" si="8"/>
        <v>63279.999999999993</v>
      </c>
      <c r="O174" s="2">
        <f t="shared" si="9"/>
        <v>66896</v>
      </c>
      <c r="P174" s="2">
        <f t="shared" si="10"/>
        <v>70512</v>
      </c>
      <c r="Q174" s="1">
        <f t="shared" si="11"/>
        <v>74128</v>
      </c>
    </row>
    <row r="175" spans="1:17" x14ac:dyDescent="0.25">
      <c r="A175" t="s">
        <v>516</v>
      </c>
      <c r="B175" t="s">
        <v>206</v>
      </c>
      <c r="C175" t="s">
        <v>272</v>
      </c>
      <c r="F175" s="1">
        <v>31650</v>
      </c>
      <c r="G175" s="1">
        <v>36200</v>
      </c>
      <c r="H175" s="1">
        <v>40700</v>
      </c>
      <c r="I175" s="1">
        <v>45200</v>
      </c>
      <c r="J175" s="1">
        <v>48850</v>
      </c>
      <c r="K175" s="1">
        <v>52450</v>
      </c>
      <c r="L175" s="1">
        <v>56050</v>
      </c>
      <c r="M175" s="1">
        <v>59700</v>
      </c>
      <c r="N175" s="2">
        <f t="shared" si="8"/>
        <v>63279.999999999993</v>
      </c>
      <c r="O175" s="2">
        <f t="shared" si="9"/>
        <v>66896</v>
      </c>
      <c r="P175" s="2">
        <f t="shared" si="10"/>
        <v>70512</v>
      </c>
      <c r="Q175" s="1">
        <f t="shared" si="11"/>
        <v>74128</v>
      </c>
    </row>
    <row r="176" spans="1:17" x14ac:dyDescent="0.25">
      <c r="A176" t="s">
        <v>517</v>
      </c>
      <c r="B176" t="s">
        <v>207</v>
      </c>
      <c r="C176" t="s">
        <v>289</v>
      </c>
      <c r="F176" s="1">
        <v>31650</v>
      </c>
      <c r="G176" s="1">
        <v>36200</v>
      </c>
      <c r="H176" s="1">
        <v>40700</v>
      </c>
      <c r="I176" s="1">
        <v>45200</v>
      </c>
      <c r="J176" s="1">
        <v>48850</v>
      </c>
      <c r="K176" s="1">
        <v>52450</v>
      </c>
      <c r="L176" s="1">
        <v>56050</v>
      </c>
      <c r="M176" s="1">
        <v>59700</v>
      </c>
      <c r="N176" s="2">
        <f t="shared" si="8"/>
        <v>63279.999999999993</v>
      </c>
      <c r="O176" s="2">
        <f t="shared" si="9"/>
        <v>66896</v>
      </c>
      <c r="P176" s="2">
        <f t="shared" si="10"/>
        <v>70512</v>
      </c>
      <c r="Q176" s="1">
        <f t="shared" si="11"/>
        <v>74128</v>
      </c>
    </row>
    <row r="177" spans="1:17" x14ac:dyDescent="0.25">
      <c r="A177" t="s">
        <v>518</v>
      </c>
      <c r="B177" t="s">
        <v>31</v>
      </c>
      <c r="C177" t="s">
        <v>272</v>
      </c>
      <c r="F177" s="1">
        <v>31650</v>
      </c>
      <c r="G177" s="1">
        <v>36200</v>
      </c>
      <c r="H177" s="1">
        <v>40700</v>
      </c>
      <c r="I177" s="1">
        <v>45200</v>
      </c>
      <c r="J177" s="1">
        <v>48850</v>
      </c>
      <c r="K177" s="1">
        <v>52450</v>
      </c>
      <c r="L177" s="1">
        <v>56050</v>
      </c>
      <c r="M177" s="1">
        <v>59700</v>
      </c>
      <c r="N177" s="2">
        <f t="shared" si="8"/>
        <v>63279.999999999993</v>
      </c>
      <c r="O177" s="2">
        <f t="shared" si="9"/>
        <v>66896</v>
      </c>
      <c r="P177" s="2">
        <f t="shared" si="10"/>
        <v>70512</v>
      </c>
      <c r="Q177" s="1">
        <f t="shared" si="11"/>
        <v>74128</v>
      </c>
    </row>
    <row r="178" spans="1:17" x14ac:dyDescent="0.25">
      <c r="A178" t="s">
        <v>519</v>
      </c>
      <c r="B178" t="s">
        <v>208</v>
      </c>
      <c r="C178" t="s">
        <v>285</v>
      </c>
      <c r="F178" s="1">
        <v>31650</v>
      </c>
      <c r="G178" s="1">
        <v>36200</v>
      </c>
      <c r="H178" s="1">
        <v>40700</v>
      </c>
      <c r="I178" s="1">
        <v>45200</v>
      </c>
      <c r="J178" s="1">
        <v>48850</v>
      </c>
      <c r="K178" s="1">
        <v>52450</v>
      </c>
      <c r="L178" s="1">
        <v>56050</v>
      </c>
      <c r="M178" s="1">
        <v>59700</v>
      </c>
      <c r="N178" s="2">
        <f t="shared" si="8"/>
        <v>63279.999999999993</v>
      </c>
      <c r="O178" s="2">
        <f t="shared" si="9"/>
        <v>66896</v>
      </c>
      <c r="P178" s="2">
        <f t="shared" si="10"/>
        <v>70512</v>
      </c>
      <c r="Q178" s="1">
        <f t="shared" si="11"/>
        <v>74128</v>
      </c>
    </row>
    <row r="179" spans="1:17" x14ac:dyDescent="0.25">
      <c r="A179" t="s">
        <v>520</v>
      </c>
      <c r="B179" t="s">
        <v>209</v>
      </c>
      <c r="C179" t="s">
        <v>273</v>
      </c>
      <c r="F179" s="1">
        <v>36050</v>
      </c>
      <c r="G179" s="1">
        <v>41200</v>
      </c>
      <c r="H179" s="1">
        <v>46350</v>
      </c>
      <c r="I179" s="1">
        <v>51500</v>
      </c>
      <c r="J179" s="1">
        <v>55650</v>
      </c>
      <c r="K179" s="1">
        <v>59750</v>
      </c>
      <c r="L179" s="1">
        <v>63900</v>
      </c>
      <c r="M179" s="1">
        <v>68000</v>
      </c>
      <c r="N179" s="2">
        <f t="shared" si="8"/>
        <v>72100</v>
      </c>
      <c r="O179" s="2">
        <f t="shared" si="9"/>
        <v>76220</v>
      </c>
      <c r="P179" s="2">
        <f t="shared" si="10"/>
        <v>80340</v>
      </c>
      <c r="Q179" s="1">
        <f t="shared" si="11"/>
        <v>84460</v>
      </c>
    </row>
    <row r="180" spans="1:17" x14ac:dyDescent="0.25">
      <c r="A180" t="s">
        <v>521</v>
      </c>
      <c r="B180" t="s">
        <v>210</v>
      </c>
      <c r="C180" t="s">
        <v>275</v>
      </c>
      <c r="F180" s="1">
        <v>35650</v>
      </c>
      <c r="G180" s="1">
        <v>40750</v>
      </c>
      <c r="H180" s="1">
        <v>45850</v>
      </c>
      <c r="I180" s="1">
        <v>50900</v>
      </c>
      <c r="J180" s="1">
        <v>55000</v>
      </c>
      <c r="K180" s="1">
        <v>59050</v>
      </c>
      <c r="L180" s="1">
        <v>63150</v>
      </c>
      <c r="M180" s="1">
        <v>67200</v>
      </c>
      <c r="N180" s="2">
        <f t="shared" si="8"/>
        <v>71260</v>
      </c>
      <c r="O180" s="2">
        <f t="shared" si="9"/>
        <v>75332</v>
      </c>
      <c r="P180" s="2">
        <f t="shared" si="10"/>
        <v>79404</v>
      </c>
      <c r="Q180" s="1">
        <f t="shared" si="11"/>
        <v>83476</v>
      </c>
    </row>
    <row r="181" spans="1:17" x14ac:dyDescent="0.25">
      <c r="A181" t="s">
        <v>522</v>
      </c>
      <c r="B181" t="s">
        <v>85</v>
      </c>
      <c r="C181" t="s">
        <v>275</v>
      </c>
      <c r="F181" s="1">
        <v>39150</v>
      </c>
      <c r="G181" s="1">
        <v>44750</v>
      </c>
      <c r="H181" s="1">
        <v>50350</v>
      </c>
      <c r="I181" s="1">
        <v>55900</v>
      </c>
      <c r="J181" s="1">
        <v>60400</v>
      </c>
      <c r="K181" s="1">
        <v>64850</v>
      </c>
      <c r="L181" s="1">
        <v>69350</v>
      </c>
      <c r="M181" s="1">
        <v>73800</v>
      </c>
      <c r="N181" s="2">
        <f t="shared" si="8"/>
        <v>78260</v>
      </c>
      <c r="O181" s="2">
        <f t="shared" si="9"/>
        <v>82732</v>
      </c>
      <c r="P181" s="2">
        <f t="shared" si="10"/>
        <v>87204</v>
      </c>
      <c r="Q181" s="1">
        <f t="shared" si="11"/>
        <v>91676</v>
      </c>
    </row>
    <row r="182" spans="1:17" x14ac:dyDescent="0.25">
      <c r="A182" t="s">
        <v>523</v>
      </c>
      <c r="B182" t="s">
        <v>33</v>
      </c>
      <c r="C182" t="s">
        <v>292</v>
      </c>
      <c r="F182" s="1">
        <v>34650</v>
      </c>
      <c r="G182" s="1">
        <v>39600</v>
      </c>
      <c r="H182" s="1">
        <v>44550</v>
      </c>
      <c r="I182" s="1">
        <v>49450</v>
      </c>
      <c r="J182" s="1">
        <v>53450</v>
      </c>
      <c r="K182" s="1">
        <v>57400</v>
      </c>
      <c r="L182" s="1">
        <v>61350</v>
      </c>
      <c r="M182" s="1">
        <v>65300</v>
      </c>
      <c r="N182" s="2">
        <f t="shared" si="8"/>
        <v>69230</v>
      </c>
      <c r="O182" s="2">
        <f t="shared" si="9"/>
        <v>73186</v>
      </c>
      <c r="P182" s="2">
        <f t="shared" si="10"/>
        <v>77142</v>
      </c>
      <c r="Q182" s="1">
        <f t="shared" si="11"/>
        <v>81098</v>
      </c>
    </row>
    <row r="183" spans="1:17" x14ac:dyDescent="0.25">
      <c r="A183" t="s">
        <v>524</v>
      </c>
      <c r="B183" t="s">
        <v>211</v>
      </c>
      <c r="C183" t="s">
        <v>289</v>
      </c>
      <c r="F183" s="1">
        <v>31650</v>
      </c>
      <c r="G183" s="1">
        <v>36200</v>
      </c>
      <c r="H183" s="1">
        <v>40700</v>
      </c>
      <c r="I183" s="1">
        <v>45200</v>
      </c>
      <c r="J183" s="1">
        <v>48850</v>
      </c>
      <c r="K183" s="1">
        <v>52450</v>
      </c>
      <c r="L183" s="1">
        <v>56050</v>
      </c>
      <c r="M183" s="1">
        <v>59700</v>
      </c>
      <c r="N183" s="2">
        <f t="shared" si="8"/>
        <v>63279.999999999993</v>
      </c>
      <c r="O183" s="2">
        <f t="shared" si="9"/>
        <v>66896</v>
      </c>
      <c r="P183" s="2">
        <f t="shared" si="10"/>
        <v>70512</v>
      </c>
      <c r="Q183" s="1">
        <f t="shared" si="11"/>
        <v>74128</v>
      </c>
    </row>
    <row r="184" spans="1:17" x14ac:dyDescent="0.25">
      <c r="A184" t="s">
        <v>525</v>
      </c>
      <c r="B184" t="s">
        <v>88</v>
      </c>
      <c r="C184" t="s">
        <v>270</v>
      </c>
      <c r="F184" s="1">
        <v>35650</v>
      </c>
      <c r="G184" s="1">
        <v>40750</v>
      </c>
      <c r="H184" s="1">
        <v>45850</v>
      </c>
      <c r="I184" s="1">
        <v>50900</v>
      </c>
      <c r="J184" s="1">
        <v>55000</v>
      </c>
      <c r="K184" s="1">
        <v>59050</v>
      </c>
      <c r="L184" s="1">
        <v>63150</v>
      </c>
      <c r="M184" s="1">
        <v>67200</v>
      </c>
      <c r="N184" s="2">
        <f t="shared" si="8"/>
        <v>71260</v>
      </c>
      <c r="O184" s="2">
        <f t="shared" si="9"/>
        <v>75332</v>
      </c>
      <c r="P184" s="2">
        <f t="shared" si="10"/>
        <v>79404</v>
      </c>
      <c r="Q184" s="1">
        <f t="shared" si="11"/>
        <v>83476</v>
      </c>
    </row>
    <row r="185" spans="1:17" x14ac:dyDescent="0.25">
      <c r="A185" t="s">
        <v>526</v>
      </c>
      <c r="B185" t="s">
        <v>212</v>
      </c>
      <c r="C185" t="s">
        <v>289</v>
      </c>
      <c r="F185" s="1">
        <v>42150</v>
      </c>
      <c r="G185" s="1">
        <v>48150</v>
      </c>
      <c r="H185" s="1">
        <v>54150</v>
      </c>
      <c r="I185" s="1">
        <v>60150</v>
      </c>
      <c r="J185" s="1">
        <v>65000</v>
      </c>
      <c r="K185" s="1">
        <v>69800</v>
      </c>
      <c r="L185" s="1">
        <v>74600</v>
      </c>
      <c r="M185" s="1">
        <v>79400</v>
      </c>
      <c r="N185" s="2">
        <f t="shared" si="8"/>
        <v>84210</v>
      </c>
      <c r="O185" s="2">
        <f t="shared" si="9"/>
        <v>89022</v>
      </c>
      <c r="P185" s="2">
        <f t="shared" si="10"/>
        <v>93834</v>
      </c>
      <c r="Q185" s="1">
        <f t="shared" si="11"/>
        <v>98646</v>
      </c>
    </row>
    <row r="186" spans="1:17" x14ac:dyDescent="0.25">
      <c r="A186" t="s">
        <v>527</v>
      </c>
      <c r="B186" t="s">
        <v>213</v>
      </c>
      <c r="C186" t="s">
        <v>275</v>
      </c>
      <c r="F186" s="1">
        <v>31650</v>
      </c>
      <c r="G186" s="1">
        <v>36200</v>
      </c>
      <c r="H186" s="1">
        <v>40700</v>
      </c>
      <c r="I186" s="1">
        <v>45200</v>
      </c>
      <c r="J186" s="1">
        <v>48850</v>
      </c>
      <c r="K186" s="1">
        <v>52450</v>
      </c>
      <c r="L186" s="1">
        <v>56050</v>
      </c>
      <c r="M186" s="1">
        <v>59700</v>
      </c>
      <c r="N186" s="2">
        <f t="shared" si="8"/>
        <v>63279.999999999993</v>
      </c>
      <c r="O186" s="2">
        <f t="shared" si="9"/>
        <v>66896</v>
      </c>
      <c r="P186" s="2">
        <f t="shared" si="10"/>
        <v>70512</v>
      </c>
      <c r="Q186" s="1">
        <f t="shared" si="11"/>
        <v>74128</v>
      </c>
    </row>
    <row r="187" spans="1:17" x14ac:dyDescent="0.25">
      <c r="A187" t="s">
        <v>528</v>
      </c>
      <c r="B187" t="s">
        <v>214</v>
      </c>
      <c r="C187" t="s">
        <v>271</v>
      </c>
      <c r="F187" s="1">
        <v>37250</v>
      </c>
      <c r="G187" s="1">
        <v>42600</v>
      </c>
      <c r="H187" s="1">
        <v>47900</v>
      </c>
      <c r="I187" s="1">
        <v>53200</v>
      </c>
      <c r="J187" s="1">
        <v>57500</v>
      </c>
      <c r="K187" s="1">
        <v>61750</v>
      </c>
      <c r="L187" s="1">
        <v>66000</v>
      </c>
      <c r="M187" s="1">
        <v>70250</v>
      </c>
      <c r="N187" s="2">
        <f t="shared" si="8"/>
        <v>74480</v>
      </c>
      <c r="O187" s="2">
        <f t="shared" si="9"/>
        <v>78736</v>
      </c>
      <c r="P187" s="2">
        <f t="shared" si="10"/>
        <v>82992</v>
      </c>
      <c r="Q187" s="1">
        <f t="shared" si="11"/>
        <v>87248</v>
      </c>
    </row>
    <row r="188" spans="1:17" x14ac:dyDescent="0.25">
      <c r="A188" t="s">
        <v>529</v>
      </c>
      <c r="B188" t="s">
        <v>32</v>
      </c>
      <c r="C188" t="s">
        <v>272</v>
      </c>
      <c r="F188" s="1">
        <v>31650</v>
      </c>
      <c r="G188" s="1">
        <v>36200</v>
      </c>
      <c r="H188" s="1">
        <v>40700</v>
      </c>
      <c r="I188" s="1">
        <v>45200</v>
      </c>
      <c r="J188" s="1">
        <v>48850</v>
      </c>
      <c r="K188" s="1">
        <v>52450</v>
      </c>
      <c r="L188" s="1">
        <v>56050</v>
      </c>
      <c r="M188" s="1">
        <v>59700</v>
      </c>
      <c r="N188" s="2">
        <f t="shared" si="8"/>
        <v>63279.999999999993</v>
      </c>
      <c r="O188" s="2">
        <f t="shared" si="9"/>
        <v>66896</v>
      </c>
      <c r="P188" s="2">
        <f t="shared" si="10"/>
        <v>70512</v>
      </c>
      <c r="Q188" s="1">
        <f t="shared" si="11"/>
        <v>74128</v>
      </c>
    </row>
    <row r="189" spans="1:17" x14ac:dyDescent="0.25">
      <c r="A189" t="s">
        <v>530</v>
      </c>
      <c r="B189" t="s">
        <v>98</v>
      </c>
      <c r="C189" t="s">
        <v>275</v>
      </c>
      <c r="F189" s="1">
        <v>37250</v>
      </c>
      <c r="G189" s="1">
        <v>42600</v>
      </c>
      <c r="H189" s="1">
        <v>47900</v>
      </c>
      <c r="I189" s="1">
        <v>53200</v>
      </c>
      <c r="J189" s="1">
        <v>57500</v>
      </c>
      <c r="K189" s="1">
        <v>61750</v>
      </c>
      <c r="L189" s="1">
        <v>66000</v>
      </c>
      <c r="M189" s="1">
        <v>70250</v>
      </c>
      <c r="N189" s="2">
        <f t="shared" si="8"/>
        <v>74480</v>
      </c>
      <c r="O189" s="2">
        <f t="shared" si="9"/>
        <v>78736</v>
      </c>
      <c r="P189" s="2">
        <f t="shared" si="10"/>
        <v>82992</v>
      </c>
      <c r="Q189" s="1">
        <f t="shared" si="11"/>
        <v>87248</v>
      </c>
    </row>
    <row r="190" spans="1:17" x14ac:dyDescent="0.25">
      <c r="A190" t="s">
        <v>531</v>
      </c>
      <c r="B190" t="s">
        <v>215</v>
      </c>
      <c r="C190" t="s">
        <v>284</v>
      </c>
      <c r="F190" s="1">
        <v>31650</v>
      </c>
      <c r="G190" s="1">
        <v>36200</v>
      </c>
      <c r="H190" s="1">
        <v>40700</v>
      </c>
      <c r="I190" s="1">
        <v>45200</v>
      </c>
      <c r="J190" s="1">
        <v>48850</v>
      </c>
      <c r="K190" s="1">
        <v>52450</v>
      </c>
      <c r="L190" s="1">
        <v>56050</v>
      </c>
      <c r="M190" s="1">
        <v>59700</v>
      </c>
      <c r="N190" s="2">
        <f t="shared" si="8"/>
        <v>63279.999999999993</v>
      </c>
      <c r="O190" s="2">
        <f t="shared" si="9"/>
        <v>66896</v>
      </c>
      <c r="P190" s="2">
        <f t="shared" si="10"/>
        <v>70512</v>
      </c>
      <c r="Q190" s="1">
        <f t="shared" si="11"/>
        <v>74128</v>
      </c>
    </row>
    <row r="191" spans="1:17" x14ac:dyDescent="0.25">
      <c r="A191" t="s">
        <v>532</v>
      </c>
      <c r="B191" t="s">
        <v>216</v>
      </c>
      <c r="C191" t="s">
        <v>270</v>
      </c>
      <c r="F191" s="1">
        <v>34100</v>
      </c>
      <c r="G191" s="1">
        <v>39000</v>
      </c>
      <c r="H191" s="1">
        <v>43850</v>
      </c>
      <c r="I191" s="1">
        <v>48700</v>
      </c>
      <c r="J191" s="1">
        <v>52600</v>
      </c>
      <c r="K191" s="1">
        <v>56500</v>
      </c>
      <c r="L191" s="1">
        <v>60400</v>
      </c>
      <c r="M191" s="1">
        <v>64300</v>
      </c>
      <c r="N191" s="2">
        <f t="shared" si="8"/>
        <v>68180</v>
      </c>
      <c r="O191" s="2">
        <f t="shared" si="9"/>
        <v>72076</v>
      </c>
      <c r="P191" s="2">
        <f t="shared" si="10"/>
        <v>75972</v>
      </c>
      <c r="Q191" s="1">
        <f t="shared" si="11"/>
        <v>79868</v>
      </c>
    </row>
    <row r="192" spans="1:17" x14ac:dyDescent="0.25">
      <c r="A192" t="s">
        <v>533</v>
      </c>
      <c r="B192" t="s">
        <v>217</v>
      </c>
      <c r="C192" t="s">
        <v>275</v>
      </c>
      <c r="F192" s="1">
        <v>37250</v>
      </c>
      <c r="G192" s="1">
        <v>42600</v>
      </c>
      <c r="H192" s="1">
        <v>47900</v>
      </c>
      <c r="I192" s="1">
        <v>53200</v>
      </c>
      <c r="J192" s="1">
        <v>57500</v>
      </c>
      <c r="K192" s="1">
        <v>61750</v>
      </c>
      <c r="L192" s="1">
        <v>66000</v>
      </c>
      <c r="M192" s="1">
        <v>70250</v>
      </c>
      <c r="N192" s="2">
        <f t="shared" si="8"/>
        <v>74480</v>
      </c>
      <c r="O192" s="2">
        <f t="shared" si="9"/>
        <v>78736</v>
      </c>
      <c r="P192" s="2">
        <f t="shared" si="10"/>
        <v>82992</v>
      </c>
      <c r="Q192" s="1">
        <f t="shared" si="11"/>
        <v>87248</v>
      </c>
    </row>
    <row r="193" spans="1:17" x14ac:dyDescent="0.25">
      <c r="A193" t="s">
        <v>534</v>
      </c>
      <c r="B193" t="s">
        <v>218</v>
      </c>
      <c r="C193" t="s">
        <v>288</v>
      </c>
      <c r="F193" s="1">
        <v>40000</v>
      </c>
      <c r="G193" s="1">
        <v>45700</v>
      </c>
      <c r="H193" s="1">
        <v>51400</v>
      </c>
      <c r="I193" s="1">
        <v>57100</v>
      </c>
      <c r="J193" s="1">
        <v>61700</v>
      </c>
      <c r="K193" s="1">
        <v>66250</v>
      </c>
      <c r="L193" s="1">
        <v>70850</v>
      </c>
      <c r="M193" s="1">
        <v>75400</v>
      </c>
      <c r="N193" s="2">
        <f t="shared" si="8"/>
        <v>79940</v>
      </c>
      <c r="O193" s="2">
        <f t="shared" si="9"/>
        <v>84508</v>
      </c>
      <c r="P193" s="2">
        <f t="shared" si="10"/>
        <v>89076</v>
      </c>
      <c r="Q193" s="1">
        <f t="shared" si="11"/>
        <v>93644</v>
      </c>
    </row>
    <row r="194" spans="1:17" x14ac:dyDescent="0.25">
      <c r="A194" t="s">
        <v>535</v>
      </c>
      <c r="B194" t="s">
        <v>219</v>
      </c>
      <c r="C194" t="s">
        <v>291</v>
      </c>
      <c r="F194" s="1">
        <v>31650</v>
      </c>
      <c r="G194" s="1">
        <v>36200</v>
      </c>
      <c r="H194" s="1">
        <v>40700</v>
      </c>
      <c r="I194" s="1">
        <v>45200</v>
      </c>
      <c r="J194" s="1">
        <v>48850</v>
      </c>
      <c r="K194" s="1">
        <v>52450</v>
      </c>
      <c r="L194" s="1">
        <v>56050</v>
      </c>
      <c r="M194" s="1">
        <v>59700</v>
      </c>
      <c r="N194" s="2">
        <f t="shared" si="8"/>
        <v>63279.999999999993</v>
      </c>
      <c r="O194" s="2">
        <f t="shared" si="9"/>
        <v>66896</v>
      </c>
      <c r="P194" s="2">
        <f t="shared" si="10"/>
        <v>70512</v>
      </c>
      <c r="Q194" s="1">
        <f t="shared" si="11"/>
        <v>74128</v>
      </c>
    </row>
    <row r="195" spans="1:17" x14ac:dyDescent="0.25">
      <c r="A195" t="s">
        <v>536</v>
      </c>
      <c r="B195" t="s">
        <v>220</v>
      </c>
      <c r="C195" t="s">
        <v>282</v>
      </c>
      <c r="F195" s="1">
        <v>31650</v>
      </c>
      <c r="G195" s="1">
        <v>36200</v>
      </c>
      <c r="H195" s="1">
        <v>40700</v>
      </c>
      <c r="I195" s="1">
        <v>45200</v>
      </c>
      <c r="J195" s="1">
        <v>48850</v>
      </c>
      <c r="K195" s="1">
        <v>52450</v>
      </c>
      <c r="L195" s="1">
        <v>56050</v>
      </c>
      <c r="M195" s="1">
        <v>59700</v>
      </c>
      <c r="N195" s="2">
        <f t="shared" ref="N195:N255" si="12">I195*1.4</f>
        <v>63279.999999999993</v>
      </c>
      <c r="O195" s="2">
        <f t="shared" ref="O195:O255" si="13">I195*1.48</f>
        <v>66896</v>
      </c>
      <c r="P195" s="2">
        <f t="shared" ref="P195:P255" si="14">I195*1.56</f>
        <v>70512</v>
      </c>
      <c r="Q195" s="1">
        <f t="shared" ref="Q195:Q255" si="15">I195*1.64</f>
        <v>74128</v>
      </c>
    </row>
    <row r="196" spans="1:17" x14ac:dyDescent="0.25">
      <c r="A196" t="s">
        <v>537</v>
      </c>
      <c r="B196" t="s">
        <v>221</v>
      </c>
      <c r="C196" t="s">
        <v>271</v>
      </c>
      <c r="F196" s="1">
        <v>32550</v>
      </c>
      <c r="G196" s="1">
        <v>37200</v>
      </c>
      <c r="H196" s="1">
        <v>41850</v>
      </c>
      <c r="I196" s="1">
        <v>46500</v>
      </c>
      <c r="J196" s="1">
        <v>50250</v>
      </c>
      <c r="K196" s="1">
        <v>53950</v>
      </c>
      <c r="L196" s="1">
        <v>57700</v>
      </c>
      <c r="M196" s="1">
        <v>61400</v>
      </c>
      <c r="N196" s="2">
        <f t="shared" si="12"/>
        <v>65099.999999999993</v>
      </c>
      <c r="O196" s="2">
        <f t="shared" si="13"/>
        <v>68820</v>
      </c>
      <c r="P196" s="2">
        <f t="shared" si="14"/>
        <v>72540</v>
      </c>
      <c r="Q196" s="1">
        <f t="shared" si="15"/>
        <v>76260</v>
      </c>
    </row>
    <row r="197" spans="1:17" x14ac:dyDescent="0.25">
      <c r="A197" t="s">
        <v>538</v>
      </c>
      <c r="B197" t="s">
        <v>222</v>
      </c>
      <c r="C197" t="s">
        <v>273</v>
      </c>
      <c r="F197" s="1">
        <v>31650</v>
      </c>
      <c r="G197" s="1">
        <v>36200</v>
      </c>
      <c r="H197" s="1">
        <v>40700</v>
      </c>
      <c r="I197" s="1">
        <v>45200</v>
      </c>
      <c r="J197" s="1">
        <v>48850</v>
      </c>
      <c r="K197" s="1">
        <v>52450</v>
      </c>
      <c r="L197" s="1">
        <v>56050</v>
      </c>
      <c r="M197" s="1">
        <v>59700</v>
      </c>
      <c r="N197" s="2">
        <f t="shared" si="12"/>
        <v>63279.999999999993</v>
      </c>
      <c r="O197" s="2">
        <f t="shared" si="13"/>
        <v>66896</v>
      </c>
      <c r="P197" s="2">
        <f t="shared" si="14"/>
        <v>70512</v>
      </c>
      <c r="Q197" s="1">
        <f t="shared" si="15"/>
        <v>74128</v>
      </c>
    </row>
    <row r="198" spans="1:17" x14ac:dyDescent="0.25">
      <c r="A198" t="s">
        <v>539</v>
      </c>
      <c r="B198" t="s">
        <v>100</v>
      </c>
      <c r="C198" t="s">
        <v>275</v>
      </c>
      <c r="F198" s="1">
        <v>49300</v>
      </c>
      <c r="G198" s="1">
        <v>56350</v>
      </c>
      <c r="H198" s="1">
        <v>63400</v>
      </c>
      <c r="I198" s="1">
        <v>70400</v>
      </c>
      <c r="J198" s="1">
        <v>76050</v>
      </c>
      <c r="K198" s="1">
        <v>81700</v>
      </c>
      <c r="L198" s="1">
        <v>87300</v>
      </c>
      <c r="M198" s="1">
        <v>92950</v>
      </c>
      <c r="N198" s="2">
        <f t="shared" si="12"/>
        <v>98560</v>
      </c>
      <c r="O198" s="2">
        <f t="shared" si="13"/>
        <v>104192</v>
      </c>
      <c r="P198" s="2">
        <f t="shared" si="14"/>
        <v>109824</v>
      </c>
      <c r="Q198" s="1">
        <f t="shared" si="15"/>
        <v>115456</v>
      </c>
    </row>
    <row r="199" spans="1:17" x14ac:dyDescent="0.25">
      <c r="A199" t="s">
        <v>540</v>
      </c>
      <c r="B199" t="s">
        <v>86</v>
      </c>
      <c r="C199" t="s">
        <v>283</v>
      </c>
      <c r="F199" s="1">
        <v>37700</v>
      </c>
      <c r="G199" s="1">
        <v>43050</v>
      </c>
      <c r="H199" s="1">
        <v>48450</v>
      </c>
      <c r="I199" s="1">
        <v>53800</v>
      </c>
      <c r="J199" s="1">
        <v>58150</v>
      </c>
      <c r="K199" s="1">
        <v>62450</v>
      </c>
      <c r="L199" s="1">
        <v>66750</v>
      </c>
      <c r="M199" s="1">
        <v>71050</v>
      </c>
      <c r="N199" s="2">
        <f t="shared" si="12"/>
        <v>75320</v>
      </c>
      <c r="O199" s="2">
        <f t="shared" si="13"/>
        <v>79624</v>
      </c>
      <c r="P199" s="2">
        <f t="shared" si="14"/>
        <v>83928</v>
      </c>
      <c r="Q199" s="1">
        <f t="shared" si="15"/>
        <v>88232</v>
      </c>
    </row>
    <row r="200" spans="1:17" x14ac:dyDescent="0.25">
      <c r="A200" t="s">
        <v>541</v>
      </c>
      <c r="B200" t="s">
        <v>223</v>
      </c>
      <c r="C200" t="s">
        <v>289</v>
      </c>
      <c r="F200" s="1">
        <v>43250</v>
      </c>
      <c r="G200" s="1">
        <v>49400</v>
      </c>
      <c r="H200" s="1">
        <v>55600</v>
      </c>
      <c r="I200" s="1">
        <v>61750</v>
      </c>
      <c r="J200" s="1">
        <v>66700</v>
      </c>
      <c r="K200" s="1">
        <v>71650</v>
      </c>
      <c r="L200" s="1">
        <v>76600</v>
      </c>
      <c r="M200" s="1">
        <v>81550</v>
      </c>
      <c r="N200" s="2">
        <f t="shared" si="12"/>
        <v>86450</v>
      </c>
      <c r="O200" s="2">
        <f t="shared" si="13"/>
        <v>91390</v>
      </c>
      <c r="P200" s="2">
        <f t="shared" si="14"/>
        <v>96330</v>
      </c>
      <c r="Q200" s="1">
        <f t="shared" si="15"/>
        <v>101270</v>
      </c>
    </row>
    <row r="201" spans="1:17" x14ac:dyDescent="0.25">
      <c r="A201" t="s">
        <v>542</v>
      </c>
      <c r="B201" t="s">
        <v>224</v>
      </c>
      <c r="C201" t="s">
        <v>285</v>
      </c>
      <c r="F201" s="1">
        <v>31650</v>
      </c>
      <c r="G201" s="1">
        <v>36200</v>
      </c>
      <c r="H201" s="1">
        <v>40700</v>
      </c>
      <c r="I201" s="1">
        <v>45200</v>
      </c>
      <c r="J201" s="1">
        <v>48850</v>
      </c>
      <c r="K201" s="1">
        <v>52450</v>
      </c>
      <c r="L201" s="1">
        <v>56050</v>
      </c>
      <c r="M201" s="1">
        <v>59700</v>
      </c>
      <c r="N201" s="2">
        <f t="shared" si="12"/>
        <v>63279.999999999993</v>
      </c>
      <c r="O201" s="2">
        <f t="shared" si="13"/>
        <v>66896</v>
      </c>
      <c r="P201" s="2">
        <f t="shared" si="14"/>
        <v>70512</v>
      </c>
      <c r="Q201" s="1">
        <f t="shared" si="15"/>
        <v>74128</v>
      </c>
    </row>
    <row r="202" spans="1:17" x14ac:dyDescent="0.25">
      <c r="A202" t="s">
        <v>543</v>
      </c>
      <c r="B202" t="s">
        <v>225</v>
      </c>
      <c r="C202" t="s">
        <v>270</v>
      </c>
      <c r="F202" s="1">
        <v>32000</v>
      </c>
      <c r="G202" s="1">
        <v>36600</v>
      </c>
      <c r="H202" s="1">
        <v>41150</v>
      </c>
      <c r="I202" s="1">
        <v>45700</v>
      </c>
      <c r="J202" s="1">
        <v>49400</v>
      </c>
      <c r="K202" s="1">
        <v>53050</v>
      </c>
      <c r="L202" s="1">
        <v>56700</v>
      </c>
      <c r="M202" s="1">
        <v>60350</v>
      </c>
      <c r="N202" s="2">
        <f t="shared" si="12"/>
        <v>63979.999999999993</v>
      </c>
      <c r="O202" s="2">
        <f t="shared" si="13"/>
        <v>67636</v>
      </c>
      <c r="P202" s="2">
        <f t="shared" si="14"/>
        <v>71292</v>
      </c>
      <c r="Q202" s="1">
        <f t="shared" si="15"/>
        <v>74948</v>
      </c>
    </row>
    <row r="203" spans="1:17" x14ac:dyDescent="0.25">
      <c r="A203" t="s">
        <v>544</v>
      </c>
      <c r="B203" t="s">
        <v>226</v>
      </c>
      <c r="C203" t="s">
        <v>272</v>
      </c>
      <c r="F203" s="1">
        <v>31650</v>
      </c>
      <c r="G203" s="1">
        <v>36200</v>
      </c>
      <c r="H203" s="1">
        <v>40700</v>
      </c>
      <c r="I203" s="1">
        <v>45200</v>
      </c>
      <c r="J203" s="1">
        <v>48850</v>
      </c>
      <c r="K203" s="1">
        <v>52450</v>
      </c>
      <c r="L203" s="1">
        <v>56050</v>
      </c>
      <c r="M203" s="1">
        <v>59700</v>
      </c>
      <c r="N203" s="2">
        <f t="shared" si="12"/>
        <v>63279.999999999993</v>
      </c>
      <c r="O203" s="2">
        <f t="shared" si="13"/>
        <v>66896</v>
      </c>
      <c r="P203" s="2">
        <f t="shared" si="14"/>
        <v>70512</v>
      </c>
      <c r="Q203" s="1">
        <f t="shared" si="15"/>
        <v>74128</v>
      </c>
    </row>
    <row r="204" spans="1:17" x14ac:dyDescent="0.25">
      <c r="A204" t="s">
        <v>545</v>
      </c>
      <c r="B204" t="s">
        <v>227</v>
      </c>
      <c r="C204" t="s">
        <v>272</v>
      </c>
      <c r="F204" s="1">
        <v>31650</v>
      </c>
      <c r="G204" s="1">
        <v>36200</v>
      </c>
      <c r="H204" s="1">
        <v>40700</v>
      </c>
      <c r="I204" s="1">
        <v>45200</v>
      </c>
      <c r="J204" s="1">
        <v>48850</v>
      </c>
      <c r="K204" s="1">
        <v>52450</v>
      </c>
      <c r="L204" s="1">
        <v>56050</v>
      </c>
      <c r="M204" s="1">
        <v>59700</v>
      </c>
      <c r="N204" s="2">
        <f t="shared" si="12"/>
        <v>63279.999999999993</v>
      </c>
      <c r="O204" s="2">
        <f t="shared" si="13"/>
        <v>66896</v>
      </c>
      <c r="P204" s="2">
        <f t="shared" si="14"/>
        <v>70512</v>
      </c>
      <c r="Q204" s="1">
        <f t="shared" si="15"/>
        <v>74128</v>
      </c>
    </row>
    <row r="205" spans="1:17" x14ac:dyDescent="0.25">
      <c r="A205" t="s">
        <v>546</v>
      </c>
      <c r="B205" t="s">
        <v>228</v>
      </c>
      <c r="C205" t="s">
        <v>272</v>
      </c>
      <c r="F205" s="1">
        <v>33400</v>
      </c>
      <c r="G205" s="1">
        <v>38200</v>
      </c>
      <c r="H205" s="1">
        <v>42950</v>
      </c>
      <c r="I205" s="1">
        <v>47700</v>
      </c>
      <c r="J205" s="1">
        <v>51550</v>
      </c>
      <c r="K205" s="1">
        <v>55350</v>
      </c>
      <c r="L205" s="1">
        <v>59150</v>
      </c>
      <c r="M205" s="1">
        <v>63000</v>
      </c>
      <c r="N205" s="2">
        <f t="shared" si="12"/>
        <v>66780</v>
      </c>
      <c r="O205" s="2">
        <f t="shared" si="13"/>
        <v>70596</v>
      </c>
      <c r="P205" s="2">
        <f t="shared" si="14"/>
        <v>74412</v>
      </c>
      <c r="Q205" s="1">
        <f t="shared" si="15"/>
        <v>78228</v>
      </c>
    </row>
    <row r="206" spans="1:17" x14ac:dyDescent="0.25">
      <c r="A206" t="s">
        <v>547</v>
      </c>
      <c r="B206" t="s">
        <v>229</v>
      </c>
      <c r="C206" t="s">
        <v>273</v>
      </c>
      <c r="F206" s="1">
        <v>36050</v>
      </c>
      <c r="G206" s="1">
        <v>41200</v>
      </c>
      <c r="H206" s="1">
        <v>46350</v>
      </c>
      <c r="I206" s="1">
        <v>51500</v>
      </c>
      <c r="J206" s="1">
        <v>55650</v>
      </c>
      <c r="K206" s="1">
        <v>59750</v>
      </c>
      <c r="L206" s="1">
        <v>63900</v>
      </c>
      <c r="M206" s="1">
        <v>68000</v>
      </c>
      <c r="N206" s="2">
        <f t="shared" si="12"/>
        <v>72100</v>
      </c>
      <c r="O206" s="2">
        <f t="shared" si="13"/>
        <v>76220</v>
      </c>
      <c r="P206" s="2">
        <f t="shared" si="14"/>
        <v>80340</v>
      </c>
      <c r="Q206" s="1">
        <f t="shared" si="15"/>
        <v>84460</v>
      </c>
    </row>
    <row r="207" spans="1:17" x14ac:dyDescent="0.25">
      <c r="A207" t="s">
        <v>548</v>
      </c>
      <c r="B207" t="s">
        <v>230</v>
      </c>
      <c r="C207" t="s">
        <v>280</v>
      </c>
      <c r="F207" s="1">
        <v>31650</v>
      </c>
      <c r="G207" s="1">
        <v>36200</v>
      </c>
      <c r="H207" s="1">
        <v>40700</v>
      </c>
      <c r="I207" s="1">
        <v>45200</v>
      </c>
      <c r="J207" s="1">
        <v>48850</v>
      </c>
      <c r="K207" s="1">
        <v>52450</v>
      </c>
      <c r="L207" s="1">
        <v>56050</v>
      </c>
      <c r="M207" s="1">
        <v>59700</v>
      </c>
      <c r="N207" s="2">
        <f t="shared" si="12"/>
        <v>63279.999999999993</v>
      </c>
      <c r="O207" s="2">
        <f t="shared" si="13"/>
        <v>66896</v>
      </c>
      <c r="P207" s="2">
        <f t="shared" si="14"/>
        <v>70512</v>
      </c>
      <c r="Q207" s="1">
        <f t="shared" si="15"/>
        <v>74128</v>
      </c>
    </row>
    <row r="208" spans="1:17" x14ac:dyDescent="0.25">
      <c r="A208" t="s">
        <v>549</v>
      </c>
      <c r="B208" t="s">
        <v>231</v>
      </c>
      <c r="C208" t="s">
        <v>288</v>
      </c>
      <c r="F208" s="1">
        <v>39700</v>
      </c>
      <c r="G208" s="1">
        <v>45350</v>
      </c>
      <c r="H208" s="1">
        <v>51000</v>
      </c>
      <c r="I208" s="1">
        <v>56650</v>
      </c>
      <c r="J208" s="1">
        <v>61200</v>
      </c>
      <c r="K208" s="1">
        <v>65750</v>
      </c>
      <c r="L208" s="1">
        <v>70250</v>
      </c>
      <c r="M208" s="1">
        <v>74800</v>
      </c>
      <c r="N208" s="2">
        <f t="shared" si="12"/>
        <v>79310</v>
      </c>
      <c r="O208" s="2">
        <f t="shared" si="13"/>
        <v>83842</v>
      </c>
      <c r="P208" s="2">
        <f t="shared" si="14"/>
        <v>88374</v>
      </c>
      <c r="Q208" s="1">
        <f t="shared" si="15"/>
        <v>92906</v>
      </c>
    </row>
    <row r="209" spans="1:17" x14ac:dyDescent="0.25">
      <c r="A209" t="s">
        <v>550</v>
      </c>
      <c r="B209" t="s">
        <v>232</v>
      </c>
      <c r="C209" t="s">
        <v>285</v>
      </c>
      <c r="F209" s="1">
        <v>38050</v>
      </c>
      <c r="G209" s="1">
        <v>43450</v>
      </c>
      <c r="H209" s="1">
        <v>48900</v>
      </c>
      <c r="I209" s="1">
        <v>54300</v>
      </c>
      <c r="J209" s="1">
        <v>58650</v>
      </c>
      <c r="K209" s="1">
        <v>63000</v>
      </c>
      <c r="L209" s="1">
        <v>67350</v>
      </c>
      <c r="M209" s="1">
        <v>71700</v>
      </c>
      <c r="N209" s="2">
        <f t="shared" si="12"/>
        <v>76020</v>
      </c>
      <c r="O209" s="2">
        <f t="shared" si="13"/>
        <v>80364</v>
      </c>
      <c r="P209" s="2">
        <f t="shared" si="14"/>
        <v>84708</v>
      </c>
      <c r="Q209" s="1">
        <f t="shared" si="15"/>
        <v>89052</v>
      </c>
    </row>
    <row r="210" spans="1:17" x14ac:dyDescent="0.25">
      <c r="A210" t="s">
        <v>551</v>
      </c>
      <c r="B210" t="s">
        <v>233</v>
      </c>
      <c r="C210" t="s">
        <v>285</v>
      </c>
      <c r="F210" s="1">
        <v>34400</v>
      </c>
      <c r="G210" s="1">
        <v>39300</v>
      </c>
      <c r="H210" s="1">
        <v>44200</v>
      </c>
      <c r="I210" s="1">
        <v>49100</v>
      </c>
      <c r="J210" s="1">
        <v>53050</v>
      </c>
      <c r="K210" s="1">
        <v>57000</v>
      </c>
      <c r="L210" s="1">
        <v>60900</v>
      </c>
      <c r="M210" s="1">
        <v>64850</v>
      </c>
      <c r="N210" s="2">
        <f t="shared" si="12"/>
        <v>68740</v>
      </c>
      <c r="O210" s="2">
        <f t="shared" si="13"/>
        <v>72668</v>
      </c>
      <c r="P210" s="2">
        <f t="shared" si="14"/>
        <v>76596</v>
      </c>
      <c r="Q210" s="1">
        <f t="shared" si="15"/>
        <v>80524</v>
      </c>
    </row>
    <row r="211" spans="1:17" x14ac:dyDescent="0.25">
      <c r="A211" t="s">
        <v>552</v>
      </c>
      <c r="B211" t="s">
        <v>26</v>
      </c>
      <c r="C211" t="s">
        <v>272</v>
      </c>
      <c r="F211" s="1">
        <v>31650</v>
      </c>
      <c r="G211" s="1">
        <v>36200</v>
      </c>
      <c r="H211" s="1">
        <v>40700</v>
      </c>
      <c r="I211" s="1">
        <v>45200</v>
      </c>
      <c r="J211" s="1">
        <v>48850</v>
      </c>
      <c r="K211" s="1">
        <v>52450</v>
      </c>
      <c r="L211" s="1">
        <v>56050</v>
      </c>
      <c r="M211" s="1">
        <v>59700</v>
      </c>
      <c r="N211" s="2">
        <f t="shared" si="12"/>
        <v>63279.999999999993</v>
      </c>
      <c r="O211" s="2">
        <f t="shared" si="13"/>
        <v>66896</v>
      </c>
      <c r="P211" s="2">
        <f t="shared" si="14"/>
        <v>70512</v>
      </c>
      <c r="Q211" s="1">
        <f t="shared" si="15"/>
        <v>74128</v>
      </c>
    </row>
    <row r="212" spans="1:17" x14ac:dyDescent="0.25">
      <c r="A212" t="s">
        <v>553</v>
      </c>
      <c r="B212" t="s">
        <v>77</v>
      </c>
      <c r="C212" t="s">
        <v>275</v>
      </c>
      <c r="F212" s="1">
        <v>35400</v>
      </c>
      <c r="G212" s="1">
        <v>40450</v>
      </c>
      <c r="H212" s="1">
        <v>45500</v>
      </c>
      <c r="I212" s="1">
        <v>50550</v>
      </c>
      <c r="J212" s="1">
        <v>54600</v>
      </c>
      <c r="K212" s="1">
        <v>58650</v>
      </c>
      <c r="L212" s="1">
        <v>62700</v>
      </c>
      <c r="M212" s="1">
        <v>66750</v>
      </c>
      <c r="N212" s="2">
        <f t="shared" si="12"/>
        <v>70770</v>
      </c>
      <c r="O212" s="2">
        <f t="shared" si="13"/>
        <v>74814</v>
      </c>
      <c r="P212" s="2">
        <f t="shared" si="14"/>
        <v>78858</v>
      </c>
      <c r="Q212" s="1">
        <f t="shared" si="15"/>
        <v>82902</v>
      </c>
    </row>
    <row r="213" spans="1:17" x14ac:dyDescent="0.25">
      <c r="A213" t="s">
        <v>554</v>
      </c>
      <c r="B213" t="s">
        <v>78</v>
      </c>
      <c r="C213" t="s">
        <v>270</v>
      </c>
      <c r="F213" s="1">
        <v>35850</v>
      </c>
      <c r="G213" s="1">
        <v>41000</v>
      </c>
      <c r="H213" s="1">
        <v>46100</v>
      </c>
      <c r="I213" s="1">
        <v>51200</v>
      </c>
      <c r="J213" s="1">
        <v>55300</v>
      </c>
      <c r="K213" s="1">
        <v>59400</v>
      </c>
      <c r="L213" s="1">
        <v>63500</v>
      </c>
      <c r="M213" s="1">
        <v>67600</v>
      </c>
      <c r="N213" s="2">
        <f t="shared" si="12"/>
        <v>71680</v>
      </c>
      <c r="O213" s="2">
        <f t="shared" si="13"/>
        <v>75776</v>
      </c>
      <c r="P213" s="2">
        <f t="shared" si="14"/>
        <v>79872</v>
      </c>
      <c r="Q213" s="1">
        <f t="shared" si="15"/>
        <v>83968</v>
      </c>
    </row>
    <row r="214" spans="1:17" x14ac:dyDescent="0.25">
      <c r="A214" t="s">
        <v>555</v>
      </c>
      <c r="B214" t="s">
        <v>234</v>
      </c>
      <c r="C214" t="s">
        <v>289</v>
      </c>
      <c r="F214" s="1">
        <v>35750</v>
      </c>
      <c r="G214" s="1">
        <v>40850</v>
      </c>
      <c r="H214" s="1">
        <v>45950</v>
      </c>
      <c r="I214" s="1">
        <v>51050</v>
      </c>
      <c r="J214" s="1">
        <v>55150</v>
      </c>
      <c r="K214" s="1">
        <v>59250</v>
      </c>
      <c r="L214" s="1">
        <v>63350</v>
      </c>
      <c r="M214" s="1">
        <v>67400</v>
      </c>
      <c r="N214" s="2">
        <f t="shared" si="12"/>
        <v>71470</v>
      </c>
      <c r="O214" s="2">
        <f t="shared" si="13"/>
        <v>75554</v>
      </c>
      <c r="P214" s="2">
        <f t="shared" si="14"/>
        <v>79638</v>
      </c>
      <c r="Q214" s="1">
        <f t="shared" si="15"/>
        <v>83722</v>
      </c>
    </row>
    <row r="215" spans="1:17" x14ac:dyDescent="0.25">
      <c r="A215" t="s">
        <v>556</v>
      </c>
      <c r="B215" t="s">
        <v>235</v>
      </c>
      <c r="C215" t="s">
        <v>293</v>
      </c>
      <c r="F215" s="1">
        <v>31650</v>
      </c>
      <c r="G215" s="1">
        <v>36200</v>
      </c>
      <c r="H215" s="1">
        <v>40700</v>
      </c>
      <c r="I215" s="1">
        <v>45200</v>
      </c>
      <c r="J215" s="1">
        <v>48850</v>
      </c>
      <c r="K215" s="1">
        <v>52450</v>
      </c>
      <c r="L215" s="1">
        <v>56050</v>
      </c>
      <c r="M215" s="1">
        <v>59700</v>
      </c>
      <c r="N215" s="2">
        <f t="shared" si="12"/>
        <v>63279.999999999993</v>
      </c>
      <c r="O215" s="2">
        <f t="shared" si="13"/>
        <v>66896</v>
      </c>
      <c r="P215" s="2">
        <f t="shared" si="14"/>
        <v>70512</v>
      </c>
      <c r="Q215" s="1">
        <f t="shared" si="15"/>
        <v>74128</v>
      </c>
    </row>
    <row r="216" spans="1:17" x14ac:dyDescent="0.25">
      <c r="A216" t="s">
        <v>557</v>
      </c>
      <c r="B216" t="s">
        <v>55</v>
      </c>
      <c r="C216" t="s">
        <v>285</v>
      </c>
      <c r="F216" s="1">
        <v>32150</v>
      </c>
      <c r="G216" s="1">
        <v>36750</v>
      </c>
      <c r="H216" s="1">
        <v>41350</v>
      </c>
      <c r="I216" s="1">
        <v>45900</v>
      </c>
      <c r="J216" s="1">
        <v>49600</v>
      </c>
      <c r="K216" s="1">
        <v>53250</v>
      </c>
      <c r="L216" s="1">
        <v>56950</v>
      </c>
      <c r="M216" s="1">
        <v>60600</v>
      </c>
      <c r="N216" s="2">
        <f t="shared" si="12"/>
        <v>64259.999999999993</v>
      </c>
      <c r="O216" s="2">
        <f t="shared" si="13"/>
        <v>67932</v>
      </c>
      <c r="P216" s="2">
        <f t="shared" si="14"/>
        <v>71604</v>
      </c>
      <c r="Q216" s="1">
        <f t="shared" si="15"/>
        <v>75276</v>
      </c>
    </row>
    <row r="217" spans="1:17" x14ac:dyDescent="0.25">
      <c r="A217" t="s">
        <v>558</v>
      </c>
      <c r="B217" t="s">
        <v>236</v>
      </c>
      <c r="C217" t="s">
        <v>288</v>
      </c>
      <c r="F217" s="1">
        <v>35700</v>
      </c>
      <c r="G217" s="1">
        <v>40800</v>
      </c>
      <c r="H217" s="1">
        <v>45900</v>
      </c>
      <c r="I217" s="1">
        <v>50950</v>
      </c>
      <c r="J217" s="1">
        <v>55050</v>
      </c>
      <c r="K217" s="1">
        <v>59150</v>
      </c>
      <c r="L217" s="1">
        <v>63200</v>
      </c>
      <c r="M217" s="1">
        <v>67300</v>
      </c>
      <c r="N217" s="2">
        <f t="shared" si="12"/>
        <v>71330</v>
      </c>
      <c r="O217" s="2">
        <f t="shared" si="13"/>
        <v>75406</v>
      </c>
      <c r="P217" s="2">
        <f t="shared" si="14"/>
        <v>79482</v>
      </c>
      <c r="Q217" s="1">
        <f t="shared" si="15"/>
        <v>83558</v>
      </c>
    </row>
    <row r="218" spans="1:17" x14ac:dyDescent="0.25">
      <c r="A218" t="s">
        <v>559</v>
      </c>
      <c r="B218" t="s">
        <v>237</v>
      </c>
      <c r="C218" t="s">
        <v>285</v>
      </c>
      <c r="F218" s="1">
        <v>33850</v>
      </c>
      <c r="G218" s="1">
        <v>38650</v>
      </c>
      <c r="H218" s="1">
        <v>43500</v>
      </c>
      <c r="I218" s="1">
        <v>48300</v>
      </c>
      <c r="J218" s="1">
        <v>52200</v>
      </c>
      <c r="K218" s="1">
        <v>56050</v>
      </c>
      <c r="L218" s="1">
        <v>59900</v>
      </c>
      <c r="M218" s="1">
        <v>63800</v>
      </c>
      <c r="N218" s="2">
        <f t="shared" si="12"/>
        <v>67620</v>
      </c>
      <c r="O218" s="2">
        <f t="shared" si="13"/>
        <v>71484</v>
      </c>
      <c r="P218" s="2">
        <f t="shared" si="14"/>
        <v>75348</v>
      </c>
      <c r="Q218" s="1">
        <f t="shared" si="15"/>
        <v>79212</v>
      </c>
    </row>
    <row r="219" spans="1:17" x14ac:dyDescent="0.25">
      <c r="A219" t="s">
        <v>560</v>
      </c>
      <c r="B219" t="s">
        <v>238</v>
      </c>
      <c r="C219" t="s">
        <v>288</v>
      </c>
      <c r="F219" s="1">
        <v>32900</v>
      </c>
      <c r="G219" s="1">
        <v>37600</v>
      </c>
      <c r="H219" s="1">
        <v>42300</v>
      </c>
      <c r="I219" s="1">
        <v>46950</v>
      </c>
      <c r="J219" s="1">
        <v>50750</v>
      </c>
      <c r="K219" s="1">
        <v>54500</v>
      </c>
      <c r="L219" s="1">
        <v>58250</v>
      </c>
      <c r="M219" s="1">
        <v>62000</v>
      </c>
      <c r="N219" s="2">
        <f t="shared" si="12"/>
        <v>65730</v>
      </c>
      <c r="O219" s="2">
        <f t="shared" si="13"/>
        <v>69486</v>
      </c>
      <c r="P219" s="2">
        <f t="shared" si="14"/>
        <v>73242</v>
      </c>
      <c r="Q219" s="1">
        <f t="shared" si="15"/>
        <v>76998</v>
      </c>
    </row>
    <row r="220" spans="1:17" x14ac:dyDescent="0.25">
      <c r="A220" t="s">
        <v>561</v>
      </c>
      <c r="B220" t="s">
        <v>239</v>
      </c>
      <c r="C220" t="s">
        <v>275</v>
      </c>
      <c r="F220" s="1">
        <v>31650</v>
      </c>
      <c r="G220" s="1">
        <v>36200</v>
      </c>
      <c r="H220" s="1">
        <v>40700</v>
      </c>
      <c r="I220" s="1">
        <v>45200</v>
      </c>
      <c r="J220" s="1">
        <v>48850</v>
      </c>
      <c r="K220" s="1">
        <v>52450</v>
      </c>
      <c r="L220" s="1">
        <v>56050</v>
      </c>
      <c r="M220" s="1">
        <v>59700</v>
      </c>
      <c r="N220" s="2">
        <f t="shared" si="12"/>
        <v>63279.999999999993</v>
      </c>
      <c r="O220" s="2">
        <f t="shared" si="13"/>
        <v>66896</v>
      </c>
      <c r="P220" s="2">
        <f t="shared" si="14"/>
        <v>70512</v>
      </c>
      <c r="Q220" s="1">
        <f t="shared" si="15"/>
        <v>74128</v>
      </c>
    </row>
    <row r="221" spans="1:17" x14ac:dyDescent="0.25">
      <c r="A221" t="s">
        <v>562</v>
      </c>
      <c r="B221" t="s">
        <v>240</v>
      </c>
      <c r="C221" t="s">
        <v>289</v>
      </c>
      <c r="F221" s="1">
        <v>42150</v>
      </c>
      <c r="G221" s="1">
        <v>48150</v>
      </c>
      <c r="H221" s="1">
        <v>54150</v>
      </c>
      <c r="I221" s="1">
        <v>60150</v>
      </c>
      <c r="J221" s="1">
        <v>65000</v>
      </c>
      <c r="K221" s="1">
        <v>69800</v>
      </c>
      <c r="L221" s="1">
        <v>74600</v>
      </c>
      <c r="M221" s="1">
        <v>79400</v>
      </c>
      <c r="N221" s="2">
        <f t="shared" si="12"/>
        <v>84210</v>
      </c>
      <c r="O221" s="2">
        <f t="shared" si="13"/>
        <v>89022</v>
      </c>
      <c r="P221" s="2">
        <f t="shared" si="14"/>
        <v>93834</v>
      </c>
      <c r="Q221" s="1">
        <f t="shared" si="15"/>
        <v>98646</v>
      </c>
    </row>
    <row r="222" spans="1:17" x14ac:dyDescent="0.25">
      <c r="A222" t="s">
        <v>563</v>
      </c>
      <c r="B222" t="s">
        <v>44</v>
      </c>
      <c r="C222" t="s">
        <v>285</v>
      </c>
      <c r="F222" s="1">
        <v>35000</v>
      </c>
      <c r="G222" s="1">
        <v>40000</v>
      </c>
      <c r="H222" s="1">
        <v>45000</v>
      </c>
      <c r="I222" s="1">
        <v>50000</v>
      </c>
      <c r="J222" s="1">
        <v>54000</v>
      </c>
      <c r="K222" s="1">
        <v>58000</v>
      </c>
      <c r="L222" s="1">
        <v>62000</v>
      </c>
      <c r="M222" s="1">
        <v>66000</v>
      </c>
      <c r="N222" s="2">
        <f t="shared" si="12"/>
        <v>70000</v>
      </c>
      <c r="O222" s="2">
        <f t="shared" si="13"/>
        <v>74000</v>
      </c>
      <c r="P222" s="2">
        <f t="shared" si="14"/>
        <v>78000</v>
      </c>
      <c r="Q222" s="1">
        <f t="shared" si="15"/>
        <v>82000</v>
      </c>
    </row>
    <row r="223" spans="1:17" x14ac:dyDescent="0.25">
      <c r="A223" t="s">
        <v>564</v>
      </c>
      <c r="B223" t="s">
        <v>56</v>
      </c>
      <c r="C223" t="s">
        <v>271</v>
      </c>
      <c r="F223" s="1">
        <v>31650</v>
      </c>
      <c r="G223" s="1">
        <v>36200</v>
      </c>
      <c r="H223" s="1">
        <v>40700</v>
      </c>
      <c r="I223" s="1">
        <v>45200</v>
      </c>
      <c r="J223" s="1">
        <v>48850</v>
      </c>
      <c r="K223" s="1">
        <v>52450</v>
      </c>
      <c r="L223" s="1">
        <v>56050</v>
      </c>
      <c r="M223" s="1">
        <v>59700</v>
      </c>
      <c r="N223" s="2">
        <f t="shared" si="12"/>
        <v>63279.999999999993</v>
      </c>
      <c r="O223" s="2">
        <f t="shared" si="13"/>
        <v>66896</v>
      </c>
      <c r="P223" s="2">
        <f t="shared" si="14"/>
        <v>70512</v>
      </c>
      <c r="Q223" s="1">
        <f t="shared" si="15"/>
        <v>74128</v>
      </c>
    </row>
    <row r="224" spans="1:17" x14ac:dyDescent="0.25">
      <c r="A224" t="s">
        <v>565</v>
      </c>
      <c r="B224" t="s">
        <v>241</v>
      </c>
      <c r="C224" t="s">
        <v>278</v>
      </c>
      <c r="F224" s="1">
        <v>31650</v>
      </c>
      <c r="G224" s="1">
        <v>36200</v>
      </c>
      <c r="H224" s="1">
        <v>40700</v>
      </c>
      <c r="I224" s="1">
        <v>45200</v>
      </c>
      <c r="J224" s="1">
        <v>48850</v>
      </c>
      <c r="K224" s="1">
        <v>52450</v>
      </c>
      <c r="L224" s="1">
        <v>56050</v>
      </c>
      <c r="M224" s="1">
        <v>59700</v>
      </c>
      <c r="N224" s="2">
        <f t="shared" si="12"/>
        <v>63279.999999999993</v>
      </c>
      <c r="O224" s="2">
        <f t="shared" si="13"/>
        <v>66896</v>
      </c>
      <c r="P224" s="2">
        <f t="shared" si="14"/>
        <v>70512</v>
      </c>
      <c r="Q224" s="1">
        <f t="shared" si="15"/>
        <v>74128</v>
      </c>
    </row>
    <row r="225" spans="1:17" x14ac:dyDescent="0.25">
      <c r="A225" t="s">
        <v>566</v>
      </c>
      <c r="B225" t="s">
        <v>242</v>
      </c>
      <c r="C225" t="s">
        <v>285</v>
      </c>
      <c r="F225" s="1">
        <v>31650</v>
      </c>
      <c r="G225" s="1">
        <v>36200</v>
      </c>
      <c r="H225" s="1">
        <v>40700</v>
      </c>
      <c r="I225" s="1">
        <v>45200</v>
      </c>
      <c r="J225" s="1">
        <v>48850</v>
      </c>
      <c r="K225" s="1">
        <v>52450</v>
      </c>
      <c r="L225" s="1">
        <v>56050</v>
      </c>
      <c r="M225" s="1">
        <v>59700</v>
      </c>
      <c r="N225" s="2">
        <f t="shared" si="12"/>
        <v>63279.999999999993</v>
      </c>
      <c r="O225" s="2">
        <f t="shared" si="13"/>
        <v>66896</v>
      </c>
      <c r="P225" s="2">
        <f t="shared" si="14"/>
        <v>70512</v>
      </c>
      <c r="Q225" s="1">
        <f t="shared" si="15"/>
        <v>74128</v>
      </c>
    </row>
    <row r="226" spans="1:17" x14ac:dyDescent="0.25">
      <c r="A226" t="s">
        <v>567</v>
      </c>
      <c r="B226" t="s">
        <v>243</v>
      </c>
      <c r="C226" t="s">
        <v>282</v>
      </c>
      <c r="F226" s="1">
        <v>31650</v>
      </c>
      <c r="G226" s="1">
        <v>36200</v>
      </c>
      <c r="H226" s="1">
        <v>40700</v>
      </c>
      <c r="I226" s="1">
        <v>45200</v>
      </c>
      <c r="J226" s="1">
        <v>48850</v>
      </c>
      <c r="K226" s="1">
        <v>52450</v>
      </c>
      <c r="L226" s="1">
        <v>56050</v>
      </c>
      <c r="M226" s="1">
        <v>59700</v>
      </c>
      <c r="N226" s="2">
        <f t="shared" si="12"/>
        <v>63279.999999999993</v>
      </c>
      <c r="O226" s="2">
        <f t="shared" si="13"/>
        <v>66896</v>
      </c>
      <c r="P226" s="2">
        <f t="shared" si="14"/>
        <v>70512</v>
      </c>
      <c r="Q226" s="1">
        <f t="shared" si="15"/>
        <v>74128</v>
      </c>
    </row>
    <row r="227" spans="1:17" x14ac:dyDescent="0.25">
      <c r="A227" t="s">
        <v>568</v>
      </c>
      <c r="B227" t="s">
        <v>244</v>
      </c>
      <c r="C227" t="s">
        <v>288</v>
      </c>
      <c r="F227" s="1">
        <v>36300</v>
      </c>
      <c r="G227" s="1">
        <v>41500</v>
      </c>
      <c r="H227" s="1">
        <v>46700</v>
      </c>
      <c r="I227" s="1">
        <v>51850</v>
      </c>
      <c r="J227" s="1">
        <v>56000</v>
      </c>
      <c r="K227" s="1">
        <v>60150</v>
      </c>
      <c r="L227" s="1">
        <v>64300</v>
      </c>
      <c r="M227" s="1">
        <v>68450</v>
      </c>
      <c r="N227" s="2">
        <f t="shared" si="12"/>
        <v>72590</v>
      </c>
      <c r="O227" s="2">
        <f t="shared" si="13"/>
        <v>76738</v>
      </c>
      <c r="P227" s="2">
        <f t="shared" si="14"/>
        <v>80886</v>
      </c>
      <c r="Q227" s="1">
        <f t="shared" si="15"/>
        <v>85034</v>
      </c>
    </row>
    <row r="228" spans="1:17" x14ac:dyDescent="0.25">
      <c r="A228" t="s">
        <v>569</v>
      </c>
      <c r="B228" t="s">
        <v>245</v>
      </c>
      <c r="C228" t="s">
        <v>279</v>
      </c>
      <c r="F228" s="1">
        <v>48200</v>
      </c>
      <c r="G228" s="1">
        <v>55050</v>
      </c>
      <c r="H228" s="1">
        <v>61950</v>
      </c>
      <c r="I228" s="1">
        <v>68800</v>
      </c>
      <c r="J228" s="1">
        <v>74350</v>
      </c>
      <c r="K228" s="1">
        <v>79850</v>
      </c>
      <c r="L228" s="1">
        <v>85350</v>
      </c>
      <c r="M228" s="1">
        <v>90850</v>
      </c>
      <c r="N228" s="2">
        <f t="shared" si="12"/>
        <v>96320</v>
      </c>
      <c r="O228" s="2">
        <f t="shared" si="13"/>
        <v>101824</v>
      </c>
      <c r="P228" s="2">
        <f t="shared" si="14"/>
        <v>107328</v>
      </c>
      <c r="Q228" s="1">
        <f t="shared" si="15"/>
        <v>112832</v>
      </c>
    </row>
    <row r="229" spans="1:17" x14ac:dyDescent="0.25">
      <c r="A229" t="s">
        <v>570</v>
      </c>
      <c r="B229" t="s">
        <v>34</v>
      </c>
      <c r="C229" t="s">
        <v>272</v>
      </c>
      <c r="F229" s="1">
        <v>31650</v>
      </c>
      <c r="G229" s="1">
        <v>36200</v>
      </c>
      <c r="H229" s="1">
        <v>40700</v>
      </c>
      <c r="I229" s="1">
        <v>45200</v>
      </c>
      <c r="J229" s="1">
        <v>48850</v>
      </c>
      <c r="K229" s="1">
        <v>52450</v>
      </c>
      <c r="L229" s="1">
        <v>56050</v>
      </c>
      <c r="M229" s="1">
        <v>59700</v>
      </c>
      <c r="N229" s="2">
        <f t="shared" si="12"/>
        <v>63279.999999999993</v>
      </c>
      <c r="O229" s="2">
        <f t="shared" si="13"/>
        <v>66896</v>
      </c>
      <c r="P229" s="2">
        <f t="shared" si="14"/>
        <v>70512</v>
      </c>
      <c r="Q229" s="1">
        <f t="shared" si="15"/>
        <v>74128</v>
      </c>
    </row>
    <row r="230" spans="1:17" x14ac:dyDescent="0.25">
      <c r="A230" t="s">
        <v>571</v>
      </c>
      <c r="B230" t="s">
        <v>246</v>
      </c>
      <c r="C230" t="s">
        <v>272</v>
      </c>
      <c r="F230" s="1">
        <v>31650</v>
      </c>
      <c r="G230" s="1">
        <v>36200</v>
      </c>
      <c r="H230" s="1">
        <v>40700</v>
      </c>
      <c r="I230" s="1">
        <v>45200</v>
      </c>
      <c r="J230" s="1">
        <v>48850</v>
      </c>
      <c r="K230" s="1">
        <v>52450</v>
      </c>
      <c r="L230" s="1">
        <v>56050</v>
      </c>
      <c r="M230" s="1">
        <v>59700</v>
      </c>
      <c r="N230" s="2">
        <f t="shared" si="12"/>
        <v>63279.999999999993</v>
      </c>
      <c r="O230" s="2">
        <f t="shared" si="13"/>
        <v>66896</v>
      </c>
      <c r="P230" s="2">
        <f t="shared" si="14"/>
        <v>70512</v>
      </c>
      <c r="Q230" s="1">
        <f t="shared" si="15"/>
        <v>74128</v>
      </c>
    </row>
    <row r="231" spans="1:17" x14ac:dyDescent="0.25">
      <c r="A231" t="s">
        <v>572</v>
      </c>
      <c r="B231" t="s">
        <v>247</v>
      </c>
      <c r="C231" t="s">
        <v>270</v>
      </c>
      <c r="F231" s="1">
        <v>33250</v>
      </c>
      <c r="G231" s="1">
        <v>38000</v>
      </c>
      <c r="H231" s="1">
        <v>42750</v>
      </c>
      <c r="I231" s="1">
        <v>47500</v>
      </c>
      <c r="J231" s="1">
        <v>51300</v>
      </c>
      <c r="K231" s="1">
        <v>55100</v>
      </c>
      <c r="L231" s="1">
        <v>58900</v>
      </c>
      <c r="M231" s="1">
        <v>62700</v>
      </c>
      <c r="N231" s="2">
        <f t="shared" si="12"/>
        <v>66500</v>
      </c>
      <c r="O231" s="2">
        <f t="shared" si="13"/>
        <v>70300</v>
      </c>
      <c r="P231" s="2">
        <f t="shared" si="14"/>
        <v>74100</v>
      </c>
      <c r="Q231" s="1">
        <f t="shared" si="15"/>
        <v>77900</v>
      </c>
    </row>
    <row r="232" spans="1:17" x14ac:dyDescent="0.25">
      <c r="A232" t="s">
        <v>573</v>
      </c>
      <c r="B232" t="s">
        <v>248</v>
      </c>
      <c r="C232" t="s">
        <v>271</v>
      </c>
      <c r="F232" s="1">
        <v>34100</v>
      </c>
      <c r="G232" s="1">
        <v>38950</v>
      </c>
      <c r="H232" s="1">
        <v>43800</v>
      </c>
      <c r="I232" s="1">
        <v>48650</v>
      </c>
      <c r="J232" s="1">
        <v>52550</v>
      </c>
      <c r="K232" s="1">
        <v>56450</v>
      </c>
      <c r="L232" s="1">
        <v>60350</v>
      </c>
      <c r="M232" s="1">
        <v>64250</v>
      </c>
      <c r="N232" s="2">
        <f t="shared" si="12"/>
        <v>68110</v>
      </c>
      <c r="O232" s="2">
        <f t="shared" si="13"/>
        <v>72002</v>
      </c>
      <c r="P232" s="2">
        <f t="shared" si="14"/>
        <v>75894</v>
      </c>
      <c r="Q232" s="1">
        <f t="shared" si="15"/>
        <v>79786</v>
      </c>
    </row>
    <row r="233" spans="1:17" x14ac:dyDescent="0.25">
      <c r="A233" t="s">
        <v>574</v>
      </c>
      <c r="B233" t="s">
        <v>249</v>
      </c>
      <c r="C233" t="s">
        <v>291</v>
      </c>
      <c r="F233" s="1">
        <v>31650</v>
      </c>
      <c r="G233" s="1">
        <v>36200</v>
      </c>
      <c r="H233" s="1">
        <v>40700</v>
      </c>
      <c r="I233" s="1">
        <v>45200</v>
      </c>
      <c r="J233" s="1">
        <v>48850</v>
      </c>
      <c r="K233" s="1">
        <v>52450</v>
      </c>
      <c r="L233" s="1">
        <v>56050</v>
      </c>
      <c r="M233" s="1">
        <v>59700</v>
      </c>
      <c r="N233" s="2">
        <f t="shared" si="12"/>
        <v>63279.999999999993</v>
      </c>
      <c r="O233" s="2">
        <f t="shared" si="13"/>
        <v>66896</v>
      </c>
      <c r="P233" s="2">
        <f t="shared" si="14"/>
        <v>70512</v>
      </c>
      <c r="Q233" s="1">
        <f t="shared" si="15"/>
        <v>74128</v>
      </c>
    </row>
    <row r="234" spans="1:17" x14ac:dyDescent="0.25">
      <c r="A234" t="s">
        <v>575</v>
      </c>
      <c r="B234" t="s">
        <v>250</v>
      </c>
      <c r="C234" t="s">
        <v>291</v>
      </c>
      <c r="F234" s="1">
        <v>31650</v>
      </c>
      <c r="G234" s="1">
        <v>36200</v>
      </c>
      <c r="H234" s="1">
        <v>40700</v>
      </c>
      <c r="I234" s="1">
        <v>45200</v>
      </c>
      <c r="J234" s="1">
        <v>48850</v>
      </c>
      <c r="K234" s="1">
        <v>52450</v>
      </c>
      <c r="L234" s="1">
        <v>56050</v>
      </c>
      <c r="M234" s="1">
        <v>59700</v>
      </c>
      <c r="N234" s="2">
        <f t="shared" si="12"/>
        <v>63279.999999999993</v>
      </c>
      <c r="O234" s="2">
        <f t="shared" si="13"/>
        <v>66896</v>
      </c>
      <c r="P234" s="2">
        <f t="shared" si="14"/>
        <v>70512</v>
      </c>
      <c r="Q234" s="1">
        <f t="shared" si="15"/>
        <v>74128</v>
      </c>
    </row>
    <row r="235" spans="1:17" x14ac:dyDescent="0.25">
      <c r="A235" t="s">
        <v>576</v>
      </c>
      <c r="B235" t="s">
        <v>251</v>
      </c>
      <c r="C235" t="s">
        <v>270</v>
      </c>
      <c r="F235" s="1">
        <v>32350</v>
      </c>
      <c r="G235" s="1">
        <v>36950</v>
      </c>
      <c r="H235" s="1">
        <v>41550</v>
      </c>
      <c r="I235" s="1">
        <v>46150</v>
      </c>
      <c r="J235" s="1">
        <v>49850</v>
      </c>
      <c r="K235" s="1">
        <v>53550</v>
      </c>
      <c r="L235" s="1">
        <v>57250</v>
      </c>
      <c r="M235" s="1">
        <v>60950</v>
      </c>
      <c r="N235" s="2">
        <f t="shared" si="12"/>
        <v>64609.999999999993</v>
      </c>
      <c r="O235" s="2">
        <f t="shared" si="13"/>
        <v>68302</v>
      </c>
      <c r="P235" s="2">
        <f t="shared" si="14"/>
        <v>71994</v>
      </c>
      <c r="Q235" s="1">
        <f t="shared" si="15"/>
        <v>75686</v>
      </c>
    </row>
    <row r="236" spans="1:17" x14ac:dyDescent="0.25">
      <c r="A236" t="s">
        <v>577</v>
      </c>
      <c r="B236" t="s">
        <v>252</v>
      </c>
      <c r="C236" t="s">
        <v>286</v>
      </c>
      <c r="F236" s="1">
        <v>38850</v>
      </c>
      <c r="G236" s="1">
        <v>44400</v>
      </c>
      <c r="H236" s="1">
        <v>49950</v>
      </c>
      <c r="I236" s="1">
        <v>55450</v>
      </c>
      <c r="J236" s="1">
        <v>59900</v>
      </c>
      <c r="K236" s="1">
        <v>64350</v>
      </c>
      <c r="L236" s="1">
        <v>68800</v>
      </c>
      <c r="M236" s="1">
        <v>73200</v>
      </c>
      <c r="N236" s="2">
        <f t="shared" si="12"/>
        <v>77630</v>
      </c>
      <c r="O236" s="2">
        <f t="shared" si="13"/>
        <v>82066</v>
      </c>
      <c r="P236" s="2">
        <f t="shared" si="14"/>
        <v>86502</v>
      </c>
      <c r="Q236" s="1">
        <f t="shared" si="15"/>
        <v>90938</v>
      </c>
    </row>
    <row r="237" spans="1:17" x14ac:dyDescent="0.25">
      <c r="A237" t="s">
        <v>578</v>
      </c>
      <c r="B237" t="s">
        <v>27</v>
      </c>
      <c r="C237" t="s">
        <v>277</v>
      </c>
      <c r="F237" s="1">
        <v>35700</v>
      </c>
      <c r="G237" s="1">
        <v>40800</v>
      </c>
      <c r="H237" s="1">
        <v>45900</v>
      </c>
      <c r="I237" s="1">
        <v>50950</v>
      </c>
      <c r="J237" s="1">
        <v>55050</v>
      </c>
      <c r="K237" s="1">
        <v>59150</v>
      </c>
      <c r="L237" s="1">
        <v>63200</v>
      </c>
      <c r="M237" s="1">
        <v>67300</v>
      </c>
      <c r="N237" s="2">
        <f t="shared" si="12"/>
        <v>71330</v>
      </c>
      <c r="O237" s="2">
        <f t="shared" si="13"/>
        <v>75406</v>
      </c>
      <c r="P237" s="2">
        <f t="shared" si="14"/>
        <v>79482</v>
      </c>
      <c r="Q237" s="1">
        <f t="shared" si="15"/>
        <v>83558</v>
      </c>
    </row>
    <row r="238" spans="1:17" x14ac:dyDescent="0.25">
      <c r="A238" t="s">
        <v>579</v>
      </c>
      <c r="B238" t="s">
        <v>253</v>
      </c>
      <c r="C238" t="s">
        <v>277</v>
      </c>
      <c r="F238" s="1">
        <v>41950</v>
      </c>
      <c r="G238" s="1">
        <v>47950</v>
      </c>
      <c r="H238" s="1">
        <v>53950</v>
      </c>
      <c r="I238" s="1">
        <v>59900</v>
      </c>
      <c r="J238" s="1">
        <v>64700</v>
      </c>
      <c r="K238" s="1">
        <v>69500</v>
      </c>
      <c r="L238" s="1">
        <v>74300</v>
      </c>
      <c r="M238" s="1">
        <v>79100</v>
      </c>
      <c r="N238" s="2">
        <f t="shared" si="12"/>
        <v>83860</v>
      </c>
      <c r="O238" s="2">
        <f t="shared" si="13"/>
        <v>88652</v>
      </c>
      <c r="P238" s="2">
        <f t="shared" si="14"/>
        <v>93444</v>
      </c>
      <c r="Q238" s="1">
        <f t="shared" si="15"/>
        <v>98236</v>
      </c>
    </row>
    <row r="239" spans="1:17" x14ac:dyDescent="0.25">
      <c r="A239" t="s">
        <v>580</v>
      </c>
      <c r="B239" t="s">
        <v>93</v>
      </c>
      <c r="C239" t="s">
        <v>271</v>
      </c>
      <c r="F239" s="1">
        <v>35250</v>
      </c>
      <c r="G239" s="1">
        <v>40250</v>
      </c>
      <c r="H239" s="1">
        <v>45300</v>
      </c>
      <c r="I239" s="1">
        <v>50300</v>
      </c>
      <c r="J239" s="1">
        <v>54350</v>
      </c>
      <c r="K239" s="1">
        <v>58350</v>
      </c>
      <c r="L239" s="1">
        <v>62400</v>
      </c>
      <c r="M239" s="1">
        <v>66400</v>
      </c>
      <c r="N239" s="2">
        <f t="shared" si="12"/>
        <v>70420</v>
      </c>
      <c r="O239" s="2">
        <f t="shared" si="13"/>
        <v>74444</v>
      </c>
      <c r="P239" s="2">
        <f t="shared" si="14"/>
        <v>78468</v>
      </c>
      <c r="Q239" s="1">
        <f t="shared" si="15"/>
        <v>82492</v>
      </c>
    </row>
    <row r="240" spans="1:17" x14ac:dyDescent="0.25">
      <c r="A240" t="s">
        <v>264</v>
      </c>
      <c r="B240" t="s">
        <v>28</v>
      </c>
      <c r="C240" t="s">
        <v>283</v>
      </c>
      <c r="F240" s="1">
        <v>36050</v>
      </c>
      <c r="G240" s="1">
        <v>41200</v>
      </c>
      <c r="H240" s="1">
        <v>46350</v>
      </c>
      <c r="I240" s="1">
        <v>51500</v>
      </c>
      <c r="J240" s="1">
        <v>55650</v>
      </c>
      <c r="K240" s="1">
        <v>59750</v>
      </c>
      <c r="L240" s="1">
        <v>63900</v>
      </c>
      <c r="M240" s="1">
        <v>68000</v>
      </c>
      <c r="N240" s="2">
        <f t="shared" si="12"/>
        <v>72100</v>
      </c>
      <c r="O240" s="2">
        <f t="shared" si="13"/>
        <v>76220</v>
      </c>
      <c r="P240" s="2">
        <f t="shared" si="14"/>
        <v>80340</v>
      </c>
      <c r="Q240" s="1">
        <f t="shared" si="15"/>
        <v>84460</v>
      </c>
    </row>
    <row r="241" spans="1:17" x14ac:dyDescent="0.25">
      <c r="A241" t="s">
        <v>581</v>
      </c>
      <c r="B241" t="s">
        <v>254</v>
      </c>
      <c r="C241" t="s">
        <v>293</v>
      </c>
      <c r="F241" s="1">
        <v>31650</v>
      </c>
      <c r="G241" s="1">
        <v>36200</v>
      </c>
      <c r="H241" s="1">
        <v>40700</v>
      </c>
      <c r="I241" s="1">
        <v>45200</v>
      </c>
      <c r="J241" s="1">
        <v>48850</v>
      </c>
      <c r="K241" s="1">
        <v>52450</v>
      </c>
      <c r="L241" s="1">
        <v>56050</v>
      </c>
      <c r="M241" s="1">
        <v>59700</v>
      </c>
      <c r="N241" s="2">
        <f t="shared" si="12"/>
        <v>63279.999999999993</v>
      </c>
      <c r="O241" s="2">
        <f t="shared" si="13"/>
        <v>66896</v>
      </c>
      <c r="P241" s="2">
        <f t="shared" si="14"/>
        <v>70512</v>
      </c>
      <c r="Q241" s="1">
        <f t="shared" si="15"/>
        <v>74128</v>
      </c>
    </row>
    <row r="242" spans="1:17" x14ac:dyDescent="0.25">
      <c r="A242" t="s">
        <v>582</v>
      </c>
      <c r="B242" t="s">
        <v>255</v>
      </c>
      <c r="C242" t="s">
        <v>277</v>
      </c>
      <c r="F242" s="1">
        <v>31650</v>
      </c>
      <c r="G242" s="1">
        <v>36200</v>
      </c>
      <c r="H242" s="1">
        <v>40700</v>
      </c>
      <c r="I242" s="1">
        <v>45200</v>
      </c>
      <c r="J242" s="1">
        <v>48850</v>
      </c>
      <c r="K242" s="1">
        <v>52450</v>
      </c>
      <c r="L242" s="1">
        <v>56050</v>
      </c>
      <c r="M242" s="1">
        <v>59700</v>
      </c>
      <c r="N242" s="2">
        <f t="shared" si="12"/>
        <v>63279.999999999993</v>
      </c>
      <c r="O242" s="2">
        <f t="shared" si="13"/>
        <v>66896</v>
      </c>
      <c r="P242" s="2">
        <f t="shared" si="14"/>
        <v>70512</v>
      </c>
      <c r="Q242" s="1">
        <f t="shared" si="15"/>
        <v>74128</v>
      </c>
    </row>
    <row r="243" spans="1:17" x14ac:dyDescent="0.25">
      <c r="A243" t="s">
        <v>583</v>
      </c>
      <c r="B243" t="s">
        <v>57</v>
      </c>
      <c r="C243" t="s">
        <v>275</v>
      </c>
      <c r="F243" s="1">
        <v>34450</v>
      </c>
      <c r="G243" s="1">
        <v>39350</v>
      </c>
      <c r="H243" s="1">
        <v>44250</v>
      </c>
      <c r="I243" s="1">
        <v>49150</v>
      </c>
      <c r="J243" s="1">
        <v>53100</v>
      </c>
      <c r="K243" s="1">
        <v>57050</v>
      </c>
      <c r="L243" s="1">
        <v>60950</v>
      </c>
      <c r="M243" s="1">
        <v>64900</v>
      </c>
      <c r="N243" s="2">
        <f t="shared" si="12"/>
        <v>68810</v>
      </c>
      <c r="O243" s="2">
        <f t="shared" si="13"/>
        <v>72742</v>
      </c>
      <c r="P243" s="2">
        <f t="shared" si="14"/>
        <v>76674</v>
      </c>
      <c r="Q243" s="1">
        <f t="shared" si="15"/>
        <v>80606</v>
      </c>
    </row>
    <row r="244" spans="1:17" x14ac:dyDescent="0.25">
      <c r="A244" t="s">
        <v>584</v>
      </c>
      <c r="B244" t="s">
        <v>79</v>
      </c>
      <c r="C244" t="s">
        <v>274</v>
      </c>
      <c r="F244" s="1">
        <v>35250</v>
      </c>
      <c r="G244" s="1">
        <v>40250</v>
      </c>
      <c r="H244" s="1">
        <v>45300</v>
      </c>
      <c r="I244" s="1">
        <v>50300</v>
      </c>
      <c r="J244" s="1">
        <v>54350</v>
      </c>
      <c r="K244" s="1">
        <v>58350</v>
      </c>
      <c r="L244" s="1">
        <v>62400</v>
      </c>
      <c r="M244" s="1">
        <v>66400</v>
      </c>
      <c r="N244" s="2">
        <f t="shared" si="12"/>
        <v>70420</v>
      </c>
      <c r="O244" s="2">
        <f t="shared" si="13"/>
        <v>74444</v>
      </c>
      <c r="P244" s="2">
        <f t="shared" si="14"/>
        <v>78468</v>
      </c>
      <c r="Q244" s="1">
        <f t="shared" si="15"/>
        <v>82492</v>
      </c>
    </row>
    <row r="245" spans="1:17" x14ac:dyDescent="0.25">
      <c r="A245" t="s">
        <v>585</v>
      </c>
      <c r="B245" t="s">
        <v>256</v>
      </c>
      <c r="C245" t="s">
        <v>274</v>
      </c>
      <c r="F245" s="1">
        <v>31850</v>
      </c>
      <c r="G245" s="1">
        <v>36400</v>
      </c>
      <c r="H245" s="1">
        <v>40950</v>
      </c>
      <c r="I245" s="1">
        <v>45450</v>
      </c>
      <c r="J245" s="1">
        <v>49100</v>
      </c>
      <c r="K245" s="1">
        <v>52750</v>
      </c>
      <c r="L245" s="1">
        <v>56400</v>
      </c>
      <c r="M245" s="1">
        <v>60000</v>
      </c>
      <c r="N245" s="2">
        <f t="shared" si="12"/>
        <v>63629.999999999993</v>
      </c>
      <c r="O245" s="2">
        <f t="shared" si="13"/>
        <v>67266</v>
      </c>
      <c r="P245" s="2">
        <f t="shared" si="14"/>
        <v>70902</v>
      </c>
      <c r="Q245" s="1">
        <f t="shared" si="15"/>
        <v>74538</v>
      </c>
    </row>
    <row r="246" spans="1:17" x14ac:dyDescent="0.25">
      <c r="A246" t="s">
        <v>586</v>
      </c>
      <c r="B246" t="s">
        <v>257</v>
      </c>
      <c r="C246" t="s">
        <v>287</v>
      </c>
      <c r="F246" s="1">
        <v>31650</v>
      </c>
      <c r="G246" s="1">
        <v>36200</v>
      </c>
      <c r="H246" s="1">
        <v>40700</v>
      </c>
      <c r="I246" s="1">
        <v>45200</v>
      </c>
      <c r="J246" s="1">
        <v>48850</v>
      </c>
      <c r="K246" s="1">
        <v>52450</v>
      </c>
      <c r="L246" s="1">
        <v>56050</v>
      </c>
      <c r="M246" s="1">
        <v>59700</v>
      </c>
      <c r="N246" s="2">
        <f t="shared" si="12"/>
        <v>63279.999999999993</v>
      </c>
      <c r="O246" s="2">
        <f t="shared" si="13"/>
        <v>66896</v>
      </c>
      <c r="P246" s="2">
        <f t="shared" si="14"/>
        <v>70512</v>
      </c>
      <c r="Q246" s="1">
        <f t="shared" si="15"/>
        <v>74128</v>
      </c>
    </row>
    <row r="247" spans="1:17" x14ac:dyDescent="0.25">
      <c r="A247" t="s">
        <v>587</v>
      </c>
      <c r="B247" t="s">
        <v>68</v>
      </c>
      <c r="C247" t="s">
        <v>279</v>
      </c>
      <c r="F247" s="1">
        <v>48200</v>
      </c>
      <c r="G247" s="1">
        <v>55050</v>
      </c>
      <c r="H247" s="1">
        <v>61950</v>
      </c>
      <c r="I247" s="1">
        <v>68800</v>
      </c>
      <c r="J247" s="1">
        <v>74350</v>
      </c>
      <c r="K247" s="1">
        <v>79850</v>
      </c>
      <c r="L247" s="1">
        <v>85350</v>
      </c>
      <c r="M247" s="1">
        <v>90850</v>
      </c>
      <c r="N247" s="2">
        <f t="shared" si="12"/>
        <v>96320</v>
      </c>
      <c r="O247" s="2">
        <f t="shared" si="13"/>
        <v>101824</v>
      </c>
      <c r="P247" s="2">
        <f t="shared" si="14"/>
        <v>107328</v>
      </c>
      <c r="Q247" s="1">
        <f t="shared" si="15"/>
        <v>112832</v>
      </c>
    </row>
    <row r="248" spans="1:17" x14ac:dyDescent="0.25">
      <c r="A248" t="s">
        <v>588</v>
      </c>
      <c r="B248" t="s">
        <v>80</v>
      </c>
      <c r="C248" t="s">
        <v>276</v>
      </c>
      <c r="F248" s="1">
        <v>37450</v>
      </c>
      <c r="G248" s="1">
        <v>42800</v>
      </c>
      <c r="H248" s="1">
        <v>48150</v>
      </c>
      <c r="I248" s="1">
        <v>53450</v>
      </c>
      <c r="J248" s="1">
        <v>57750</v>
      </c>
      <c r="K248" s="1">
        <v>62050</v>
      </c>
      <c r="L248" s="1">
        <v>66300</v>
      </c>
      <c r="M248" s="1">
        <v>70600</v>
      </c>
      <c r="N248" s="2">
        <f t="shared" si="12"/>
        <v>74830</v>
      </c>
      <c r="O248" s="2">
        <f t="shared" si="13"/>
        <v>79106</v>
      </c>
      <c r="P248" s="2">
        <f t="shared" si="14"/>
        <v>83382</v>
      </c>
      <c r="Q248" s="1">
        <f t="shared" si="15"/>
        <v>87658</v>
      </c>
    </row>
    <row r="249" spans="1:17" x14ac:dyDescent="0.25">
      <c r="A249" t="s">
        <v>589</v>
      </c>
      <c r="B249" t="s">
        <v>258</v>
      </c>
      <c r="C249" t="s">
        <v>271</v>
      </c>
      <c r="F249" s="1">
        <v>36050</v>
      </c>
      <c r="G249" s="1">
        <v>41200</v>
      </c>
      <c r="H249" s="1">
        <v>46350</v>
      </c>
      <c r="I249" s="1">
        <v>51500</v>
      </c>
      <c r="J249" s="1">
        <v>55650</v>
      </c>
      <c r="K249" s="1">
        <v>59750</v>
      </c>
      <c r="L249" s="1">
        <v>63900</v>
      </c>
      <c r="M249" s="1">
        <v>68000</v>
      </c>
      <c r="N249" s="2">
        <f t="shared" si="12"/>
        <v>72100</v>
      </c>
      <c r="O249" s="2">
        <f t="shared" si="13"/>
        <v>76220</v>
      </c>
      <c r="P249" s="2">
        <f t="shared" si="14"/>
        <v>80340</v>
      </c>
      <c r="Q249" s="1">
        <f t="shared" si="15"/>
        <v>84460</v>
      </c>
    </row>
    <row r="250" spans="1:17" x14ac:dyDescent="0.25">
      <c r="A250" t="s">
        <v>590</v>
      </c>
      <c r="B250" t="s">
        <v>259</v>
      </c>
      <c r="C250" t="s">
        <v>289</v>
      </c>
      <c r="F250" s="1">
        <v>38500</v>
      </c>
      <c r="G250" s="1">
        <v>44000</v>
      </c>
      <c r="H250" s="1">
        <v>49500</v>
      </c>
      <c r="I250" s="1">
        <v>54950</v>
      </c>
      <c r="J250" s="1">
        <v>59350</v>
      </c>
      <c r="K250" s="1">
        <v>63750</v>
      </c>
      <c r="L250" s="1">
        <v>68150</v>
      </c>
      <c r="M250" s="1">
        <v>72550</v>
      </c>
      <c r="N250" s="2">
        <f t="shared" si="12"/>
        <v>76930</v>
      </c>
      <c r="O250" s="2">
        <f t="shared" si="13"/>
        <v>81326</v>
      </c>
      <c r="P250" s="2">
        <f t="shared" si="14"/>
        <v>85722</v>
      </c>
      <c r="Q250" s="1">
        <f t="shared" si="15"/>
        <v>90118</v>
      </c>
    </row>
    <row r="251" spans="1:17" x14ac:dyDescent="0.25">
      <c r="A251" t="s">
        <v>591</v>
      </c>
      <c r="B251" t="s">
        <v>95</v>
      </c>
      <c r="C251" t="s">
        <v>270</v>
      </c>
      <c r="F251" s="1">
        <v>31650</v>
      </c>
      <c r="G251" s="1">
        <v>36200</v>
      </c>
      <c r="H251" s="1">
        <v>40700</v>
      </c>
      <c r="I251" s="1">
        <v>45200</v>
      </c>
      <c r="J251" s="1">
        <v>48850</v>
      </c>
      <c r="K251" s="1">
        <v>52450</v>
      </c>
      <c r="L251" s="1">
        <v>56050</v>
      </c>
      <c r="M251" s="1">
        <v>59700</v>
      </c>
      <c r="N251" s="2">
        <f t="shared" si="12"/>
        <v>63279.999999999993</v>
      </c>
      <c r="O251" s="2">
        <f t="shared" si="13"/>
        <v>66896</v>
      </c>
      <c r="P251" s="2">
        <f t="shared" si="14"/>
        <v>70512</v>
      </c>
      <c r="Q251" s="1">
        <f t="shared" si="15"/>
        <v>74128</v>
      </c>
    </row>
    <row r="252" spans="1:17" x14ac:dyDescent="0.25">
      <c r="A252" t="s">
        <v>592</v>
      </c>
      <c r="B252" t="s">
        <v>260</v>
      </c>
      <c r="C252" t="s">
        <v>278</v>
      </c>
      <c r="F252" s="1">
        <v>38000</v>
      </c>
      <c r="G252" s="1">
        <v>43400</v>
      </c>
      <c r="H252" s="1">
        <v>48850</v>
      </c>
      <c r="I252" s="1">
        <v>54250</v>
      </c>
      <c r="J252" s="1">
        <v>58600</v>
      </c>
      <c r="K252" s="1">
        <v>62950</v>
      </c>
      <c r="L252" s="1">
        <v>67300</v>
      </c>
      <c r="M252" s="1">
        <v>71650</v>
      </c>
      <c r="N252" s="2">
        <f t="shared" si="12"/>
        <v>75950</v>
      </c>
      <c r="O252" s="2">
        <f t="shared" si="13"/>
        <v>80290</v>
      </c>
      <c r="P252" s="2">
        <f t="shared" si="14"/>
        <v>84630</v>
      </c>
      <c r="Q252" s="1">
        <f t="shared" si="15"/>
        <v>88970</v>
      </c>
    </row>
    <row r="253" spans="1:17" x14ac:dyDescent="0.25">
      <c r="A253" t="s">
        <v>593</v>
      </c>
      <c r="B253" t="s">
        <v>261</v>
      </c>
      <c r="C253" t="s">
        <v>274</v>
      </c>
      <c r="F253" s="1">
        <v>33400</v>
      </c>
      <c r="G253" s="1">
        <v>38200</v>
      </c>
      <c r="H253" s="1">
        <v>42950</v>
      </c>
      <c r="I253" s="1">
        <v>47700</v>
      </c>
      <c r="J253" s="1">
        <v>51550</v>
      </c>
      <c r="K253" s="1">
        <v>55350</v>
      </c>
      <c r="L253" s="1">
        <v>59150</v>
      </c>
      <c r="M253" s="1">
        <v>63000</v>
      </c>
      <c r="N253" s="2">
        <f t="shared" si="12"/>
        <v>66780</v>
      </c>
      <c r="O253" s="2">
        <f t="shared" si="13"/>
        <v>70596</v>
      </c>
      <c r="P253" s="2">
        <f t="shared" si="14"/>
        <v>74412</v>
      </c>
      <c r="Q253" s="1">
        <f t="shared" si="15"/>
        <v>78228</v>
      </c>
    </row>
    <row r="254" spans="1:17" x14ac:dyDescent="0.25">
      <c r="A254" t="s">
        <v>594</v>
      </c>
      <c r="B254" t="s">
        <v>262</v>
      </c>
      <c r="C254" t="s">
        <v>293</v>
      </c>
      <c r="F254" s="1">
        <v>31650</v>
      </c>
      <c r="G254" s="1">
        <v>36200</v>
      </c>
      <c r="H254" s="1">
        <v>40700</v>
      </c>
      <c r="I254" s="1">
        <v>45200</v>
      </c>
      <c r="J254" s="1">
        <v>48850</v>
      </c>
      <c r="K254" s="1">
        <v>52450</v>
      </c>
      <c r="L254" s="1">
        <v>56050</v>
      </c>
      <c r="M254" s="1">
        <v>59700</v>
      </c>
      <c r="N254" s="2">
        <f t="shared" si="12"/>
        <v>63279.999999999993</v>
      </c>
      <c r="O254" s="2">
        <f t="shared" si="13"/>
        <v>66896</v>
      </c>
      <c r="P254" s="2">
        <f t="shared" si="14"/>
        <v>70512</v>
      </c>
      <c r="Q254" s="1">
        <f t="shared" si="15"/>
        <v>74128</v>
      </c>
    </row>
    <row r="255" spans="1:17" x14ac:dyDescent="0.25">
      <c r="A255" t="s">
        <v>595</v>
      </c>
      <c r="B255" t="s">
        <v>263</v>
      </c>
      <c r="C255" t="s">
        <v>291</v>
      </c>
      <c r="F255" s="1">
        <v>31650</v>
      </c>
      <c r="G255" s="1">
        <v>36200</v>
      </c>
      <c r="H255" s="1">
        <v>40700</v>
      </c>
      <c r="I255" s="1">
        <v>45200</v>
      </c>
      <c r="J255" s="1">
        <v>48850</v>
      </c>
      <c r="K255" s="1">
        <v>52450</v>
      </c>
      <c r="L255" s="1">
        <v>56050</v>
      </c>
      <c r="M255" s="1">
        <v>59700</v>
      </c>
      <c r="N255" s="2">
        <f t="shared" si="12"/>
        <v>63279.999999999993</v>
      </c>
      <c r="O255" s="2">
        <f t="shared" si="13"/>
        <v>66896</v>
      </c>
      <c r="P255" s="2">
        <f t="shared" si="14"/>
        <v>70512</v>
      </c>
      <c r="Q255" s="1">
        <f t="shared" si="15"/>
        <v>74128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Survey Questionnaire</vt:lpstr>
      <vt:lpstr>LIMITS_COUNTYLEVEL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Chad Hinds</cp:lastModifiedBy>
  <cp:lastPrinted>2018-05-07T16:47:42Z</cp:lastPrinted>
  <dcterms:created xsi:type="dcterms:W3CDTF">2017-03-09T20:12:23Z</dcterms:created>
  <dcterms:modified xsi:type="dcterms:W3CDTF">2018-05-08T13:52:33Z</dcterms:modified>
</cp:coreProperties>
</file>